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7" lowestEdited="7" rupBuild="1843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C:\Users\karol\Desktop\zozz\"/>
    </mc:Choice>
  </mc:AlternateContent>
  <bookViews>
    <workbookView xWindow="0" yWindow="0" windowWidth="23040" windowHeight="9048"/>
  </bookViews>
  <sheets>
    <sheet name="Arkusz1" sheetId="1" r:id="rId1"/>
  </sheets>
  <calcPr calcId="171027" fullCalcOnLoad="1" iterateDelta="1E-4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AL48" i="1" l="1"/>
  <c r="AI48" i="1"/>
  <c r="AJ48" i="1" s="1"/>
  <c r="AE48" i="1"/>
  <c r="AF48" i="1" s="1"/>
  <c r="AA48" i="1"/>
  <c r="AB48" i="1" s="1"/>
  <c r="W48" i="1"/>
  <c r="X48" i="1" s="1"/>
  <c r="O48" i="1"/>
  <c r="P48" i="1" s="1"/>
  <c r="K48" i="1"/>
  <c r="AP48" i="1" s="1"/>
  <c r="AL47" i="1"/>
  <c r="AI47" i="1"/>
  <c r="AJ47" i="1" s="1"/>
  <c r="AE47" i="1"/>
  <c r="AF47" i="1" s="1"/>
  <c r="AA47" i="1"/>
  <c r="AB47" i="1" s="1"/>
  <c r="W47" i="1"/>
  <c r="X47" i="1" s="1"/>
  <c r="O47" i="1"/>
  <c r="P47" i="1" s="1"/>
  <c r="K47" i="1"/>
  <c r="L47" i="1" s="1"/>
  <c r="AL46" i="1"/>
  <c r="O46" i="1"/>
  <c r="P46" i="1" s="1"/>
  <c r="K46" i="1"/>
  <c r="L46" i="1" s="1"/>
  <c r="AL45" i="1"/>
  <c r="O45" i="1"/>
  <c r="P45" i="1" s="1"/>
  <c r="K45" i="1"/>
  <c r="AL44" i="1"/>
  <c r="O44" i="1"/>
  <c r="P44" i="1" s="1"/>
  <c r="K44" i="1"/>
  <c r="AP44" i="1" s="1"/>
  <c r="AL43" i="1"/>
  <c r="AI43" i="1"/>
  <c r="AJ43" i="1" s="1"/>
  <c r="AE43" i="1"/>
  <c r="AF43" i="1" s="1"/>
  <c r="AA43" i="1"/>
  <c r="AB43" i="1" s="1"/>
  <c r="W43" i="1"/>
  <c r="X43" i="1" s="1"/>
  <c r="O43" i="1"/>
  <c r="P43" i="1" s="1"/>
  <c r="K43" i="1"/>
  <c r="L43" i="1" s="1"/>
  <c r="AL42" i="1"/>
  <c r="O42" i="1"/>
  <c r="P42" i="1" s="1"/>
  <c r="K42" i="1"/>
  <c r="L42" i="1" s="1"/>
  <c r="AL41" i="1"/>
  <c r="AI41" i="1"/>
  <c r="AJ41" i="1" s="1"/>
  <c r="AE41" i="1"/>
  <c r="AF41" i="1" s="1"/>
  <c r="AA41" i="1"/>
  <c r="AB41" i="1" s="1"/>
  <c r="W41" i="1"/>
  <c r="X41" i="1" s="1"/>
  <c r="S41" i="1"/>
  <c r="T41" i="1" s="1"/>
  <c r="O41" i="1"/>
  <c r="P41" i="1" s="1"/>
  <c r="K41" i="1"/>
  <c r="L41" i="1" s="1"/>
  <c r="AL40" i="1"/>
  <c r="P40" i="1"/>
  <c r="O40" i="1"/>
  <c r="K40" i="1"/>
  <c r="L40" i="1" s="1"/>
  <c r="AL39" i="1"/>
  <c r="AI39" i="1"/>
  <c r="AJ39" i="1" s="1"/>
  <c r="AF39" i="1"/>
  <c r="AE39" i="1"/>
  <c r="AA39" i="1"/>
  <c r="AB39" i="1" s="1"/>
  <c r="X39" i="1"/>
  <c r="W39" i="1"/>
  <c r="O39" i="1"/>
  <c r="AP39" i="1" s="1"/>
  <c r="L39" i="1"/>
  <c r="K39" i="1"/>
  <c r="AL38" i="1"/>
  <c r="P38" i="1"/>
  <c r="O38" i="1"/>
  <c r="K38" i="1"/>
  <c r="AP38" i="1" s="1"/>
  <c r="AL37" i="1"/>
  <c r="O37" i="1"/>
  <c r="AP37" i="1" s="1"/>
  <c r="L37" i="1"/>
  <c r="K37" i="1"/>
  <c r="AL36" i="1"/>
  <c r="P36" i="1"/>
  <c r="O36" i="1"/>
  <c r="K36" i="1"/>
  <c r="L36" i="1" s="1"/>
  <c r="AL35" i="1"/>
  <c r="O35" i="1"/>
  <c r="AP35" i="1" s="1"/>
  <c r="L35" i="1"/>
  <c r="K35" i="1"/>
  <c r="AL34" i="1"/>
  <c r="P34" i="1"/>
  <c r="O34" i="1"/>
  <c r="K34" i="1"/>
  <c r="AP34" i="1" s="1"/>
  <c r="AL33" i="1"/>
  <c r="O33" i="1"/>
  <c r="AP33" i="1" s="1"/>
  <c r="L33" i="1"/>
  <c r="K33" i="1"/>
  <c r="AL32" i="1"/>
  <c r="AJ32" i="1"/>
  <c r="AI32" i="1"/>
  <c r="AE32" i="1"/>
  <c r="AF32" i="1" s="1"/>
  <c r="AB32" i="1"/>
  <c r="AA32" i="1"/>
  <c r="W32" i="1"/>
  <c r="X32" i="1" s="1"/>
  <c r="P32" i="1"/>
  <c r="O32" i="1"/>
  <c r="K32" i="1"/>
  <c r="L32" i="1" s="1"/>
  <c r="AL31" i="1"/>
  <c r="O31" i="1"/>
  <c r="AP31" i="1" s="1"/>
  <c r="L31" i="1"/>
  <c r="K31" i="1"/>
  <c r="AP30" i="1"/>
  <c r="AL30" i="1"/>
  <c r="L30" i="1"/>
  <c r="K30" i="1"/>
  <c r="AL29" i="1"/>
  <c r="O29" i="1"/>
  <c r="P29" i="1" s="1"/>
  <c r="K29" i="1"/>
  <c r="L29" i="1" s="1"/>
  <c r="AL28" i="1"/>
  <c r="O28" i="1"/>
  <c r="P28" i="1" s="1"/>
  <c r="L28" i="1"/>
  <c r="K28" i="1"/>
  <c r="AL27" i="1"/>
  <c r="AJ27" i="1"/>
  <c r="AI27" i="1"/>
  <c r="AE27" i="1"/>
  <c r="AF27" i="1" s="1"/>
  <c r="AB27" i="1"/>
  <c r="AA27" i="1"/>
  <c r="W27" i="1"/>
  <c r="X27" i="1" s="1"/>
  <c r="P27" i="1"/>
  <c r="O27" i="1"/>
  <c r="K27" i="1"/>
  <c r="L27" i="1" s="1"/>
  <c r="AL26" i="1"/>
  <c r="O26" i="1"/>
  <c r="AP26" i="1" s="1"/>
  <c r="L26" i="1"/>
  <c r="K26" i="1"/>
  <c r="AL25" i="1"/>
  <c r="O25" i="1"/>
  <c r="P25" i="1" s="1"/>
  <c r="K25" i="1"/>
  <c r="L25" i="1" s="1"/>
  <c r="AL24" i="1"/>
  <c r="AI24" i="1"/>
  <c r="AJ24" i="1" s="1"/>
  <c r="AE24" i="1"/>
  <c r="AF24" i="1" s="1"/>
  <c r="AA24" i="1"/>
  <c r="AB24" i="1" s="1"/>
  <c r="W24" i="1"/>
  <c r="X24" i="1" s="1"/>
  <c r="O24" i="1"/>
  <c r="P24" i="1" s="1"/>
  <c r="K24" i="1"/>
  <c r="L24" i="1" s="1"/>
  <c r="AL23" i="1"/>
  <c r="O23" i="1"/>
  <c r="P23" i="1" s="1"/>
  <c r="K23" i="1"/>
  <c r="AP23" i="1" s="1"/>
  <c r="AL22" i="1"/>
  <c r="O22" i="1"/>
  <c r="P22" i="1" s="1"/>
  <c r="K22" i="1"/>
  <c r="AL21" i="1"/>
  <c r="O21" i="1"/>
  <c r="P21" i="1" s="1"/>
  <c r="K21" i="1"/>
  <c r="L21" i="1" s="1"/>
  <c r="AL20" i="1"/>
  <c r="O20" i="1"/>
  <c r="P20" i="1" s="1"/>
  <c r="K20" i="1"/>
  <c r="L20" i="1" s="1"/>
  <c r="AL19" i="1"/>
  <c r="AI19" i="1"/>
  <c r="AJ19" i="1" s="1"/>
  <c r="AE19" i="1"/>
  <c r="AF19" i="1" s="1"/>
  <c r="AA19" i="1"/>
  <c r="AB19" i="1" s="1"/>
  <c r="W19" i="1"/>
  <c r="X19" i="1" s="1"/>
  <c r="O19" i="1"/>
  <c r="P19" i="1" s="1"/>
  <c r="K19" i="1"/>
  <c r="AL18" i="1"/>
  <c r="AI18" i="1"/>
  <c r="AJ18" i="1" s="1"/>
  <c r="AE18" i="1"/>
  <c r="AF18" i="1" s="1"/>
  <c r="AA18" i="1"/>
  <c r="AB18" i="1" s="1"/>
  <c r="W18" i="1"/>
  <c r="X18" i="1" s="1"/>
  <c r="O18" i="1"/>
  <c r="P18" i="1" s="1"/>
  <c r="K18" i="1"/>
  <c r="AL17" i="1"/>
  <c r="AI17" i="1"/>
  <c r="AJ17" i="1" s="1"/>
  <c r="AE17" i="1"/>
  <c r="AF17" i="1" s="1"/>
  <c r="AA17" i="1"/>
  <c r="AB17" i="1" s="1"/>
  <c r="W17" i="1"/>
  <c r="X17" i="1" s="1"/>
  <c r="S17" i="1"/>
  <c r="T17" i="1" s="1"/>
  <c r="O17" i="1"/>
  <c r="P17" i="1" s="1"/>
  <c r="K17" i="1"/>
  <c r="L17" i="1" s="1"/>
  <c r="AL16" i="1"/>
  <c r="O16" i="1"/>
  <c r="P16" i="1" s="1"/>
  <c r="K16" i="1"/>
  <c r="L16" i="1" s="1"/>
  <c r="AL15" i="1"/>
  <c r="AI15" i="1"/>
  <c r="AJ15" i="1" s="1"/>
  <c r="AE15" i="1"/>
  <c r="AF15" i="1" s="1"/>
  <c r="AA15" i="1"/>
  <c r="AB15" i="1" s="1"/>
  <c r="W15" i="1"/>
  <c r="X15" i="1" s="1"/>
  <c r="S15" i="1"/>
  <c r="T15" i="1" s="1"/>
  <c r="K15" i="1"/>
  <c r="L15" i="1" s="1"/>
  <c r="AL14" i="1"/>
  <c r="AI14" i="1"/>
  <c r="AJ14" i="1" s="1"/>
  <c r="AE14" i="1"/>
  <c r="AF14" i="1" s="1"/>
  <c r="AA14" i="1"/>
  <c r="AB14" i="1" s="1"/>
  <c r="W14" i="1"/>
  <c r="X14" i="1" s="1"/>
  <c r="O14" i="1"/>
  <c r="P14" i="1" s="1"/>
  <c r="K14" i="1"/>
  <c r="AL13" i="1"/>
  <c r="O13" i="1"/>
  <c r="P13" i="1" s="1"/>
  <c r="K13" i="1"/>
  <c r="AL12" i="1"/>
  <c r="AI12" i="1"/>
  <c r="AJ12" i="1" s="1"/>
  <c r="AE12" i="1"/>
  <c r="AF12" i="1" s="1"/>
  <c r="AA12" i="1"/>
  <c r="AB12" i="1" s="1"/>
  <c r="W12" i="1"/>
  <c r="X12" i="1" s="1"/>
  <c r="S12" i="1"/>
  <c r="T12" i="1" s="1"/>
  <c r="O12" i="1"/>
  <c r="P12" i="1" s="1"/>
  <c r="K12" i="1"/>
  <c r="L12" i="1" s="1"/>
  <c r="AL11" i="1"/>
  <c r="AI11" i="1"/>
  <c r="AJ11" i="1" s="1"/>
  <c r="AE11" i="1"/>
  <c r="AF11" i="1" s="1"/>
  <c r="AA11" i="1"/>
  <c r="AB11" i="1" s="1"/>
  <c r="W11" i="1"/>
  <c r="X11" i="1" s="1"/>
  <c r="S11" i="1"/>
  <c r="T11" i="1" s="1"/>
  <c r="O11" i="1"/>
  <c r="P11" i="1" s="1"/>
  <c r="K11" i="1"/>
  <c r="L11" i="1" s="1"/>
  <c r="AL10" i="1"/>
  <c r="O10" i="1"/>
  <c r="P10" i="1" s="1"/>
  <c r="K10" i="1"/>
  <c r="L10" i="1" s="1"/>
  <c r="AP9" i="1"/>
  <c r="AL9" i="1"/>
  <c r="AI9" i="1"/>
  <c r="AJ9" i="1" s="1"/>
  <c r="AE9" i="1"/>
  <c r="AF9" i="1" s="1"/>
  <c r="AA9" i="1"/>
  <c r="AB9" i="1" s="1"/>
  <c r="X9" i="1"/>
  <c r="W9" i="1"/>
  <c r="S9" i="1"/>
  <c r="T9" i="1" s="1"/>
  <c r="O9" i="1"/>
  <c r="P9" i="1" s="1"/>
  <c r="K9" i="1"/>
  <c r="L9" i="1" s="1"/>
  <c r="AP14" i="1" l="1"/>
  <c r="AP19" i="1"/>
  <c r="P26" i="1"/>
  <c r="AP27" i="1"/>
  <c r="P31" i="1"/>
  <c r="AP32" i="1"/>
  <c r="L34" i="1"/>
  <c r="P35" i="1"/>
  <c r="AP36" i="1"/>
  <c r="L38" i="1"/>
  <c r="P39" i="1"/>
  <c r="AP18" i="1"/>
  <c r="P33" i="1"/>
  <c r="P37" i="1"/>
  <c r="AP13" i="1"/>
  <c r="AP22" i="1"/>
  <c r="AP45" i="1"/>
  <c r="AP11" i="1"/>
  <c r="AP12" i="1"/>
  <c r="L14" i="1"/>
  <c r="AP16" i="1"/>
  <c r="AP17" i="1"/>
  <c r="L19" i="1"/>
  <c r="AP21" i="1"/>
  <c r="L23" i="1"/>
  <c r="AP43" i="1"/>
  <c r="L45" i="1"/>
  <c r="AP47" i="1"/>
  <c r="L13" i="1"/>
  <c r="AP15" i="1"/>
  <c r="L18" i="1"/>
  <c r="AP20" i="1"/>
  <c r="L22" i="1"/>
  <c r="AP24" i="1"/>
  <c r="AP42" i="1"/>
  <c r="L44" i="1"/>
  <c r="AP46" i="1"/>
  <c r="L48" i="1"/>
  <c r="AP41" i="1"/>
</calcChain>
</file>

<file path=xl/comments1.xml><?xml version="1.0" encoding="utf-8"?>
<comments xmlns="http://purl.oclc.org/ooxml/spreadsheetml/main" xmlns:xdr="http://purl.oclc.org/ooxml/drawingml/spreadsheetDrawing" xmlns:v="urn:schemas-microsoft-com:vml">
  <authors>
    <author>A.K.</author>
  </authors>
  <commentList>
    <comment ref="P2" authorId="0" shapeId="1025">
      <text>
        <r>
          <rPr>
            <b/>
            <sz val="9"/>
            <color rgb="FF000000"/>
            <rFont val="Arial"/>
            <family val="2"/>
            <charset val="238"/>
          </rPr>
          <t>Renata Crasto:</t>
        </r>
        <r>
          <rPr>
            <b/>
            <sz val="9"/>
            <color rgb="FF000000"/>
            <rFont val="Arial"/>
            <family val="2"/>
            <charset val="238"/>
          </rPr>
          <t xml:space="preserve">
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46</xdr:col>
                <xdr:colOff>68580</xdr:colOff>
                <xdr:row>0</xdr:row>
                <xdr:rowOff>251460</xdr:rowOff>
              </from>
              <to>
                <xdr:col>48</xdr:col>
                <xdr:colOff>205740</xdr:colOff>
                <xdr:row>3</xdr:row>
                <xdr:rowOff>76200</xdr:rowOff>
              </to>
            </anchor>
          </commentPr>
        </mc:Fallback>
      </mc:AlternateContent>
    </comment>
  </commentList>
</comments>
</file>

<file path=xl/sharedStrings.xml><?xml version="1.0" encoding="utf-8"?>
<sst xmlns="http://purl.oclc.org/ooxml/spreadsheetml/main" count="212" uniqueCount="90">
  <si>
    <t>69   MRJ   2017</t>
  </si>
  <si>
    <t>data startu</t>
  </si>
  <si>
    <t>godzina startu</t>
  </si>
  <si>
    <t>BIEG PIERWSZY</t>
  </si>
  <si>
    <t>BIEG  DRUGI</t>
  </si>
  <si>
    <t>BIEG TRZECI</t>
  </si>
  <si>
    <t>PUCHAR 2</t>
  </si>
  <si>
    <t>I KWR 2</t>
  </si>
  <si>
    <t>II KWR 2</t>
  </si>
  <si>
    <t>STEPNICA TRZEBIEŻ</t>
  </si>
  <si>
    <t>Lp</t>
  </si>
  <si>
    <t>NR START.</t>
  </si>
  <si>
    <t>NR NA ŻAGLU</t>
  </si>
  <si>
    <t xml:space="preserve"> NAZWA JACHTU</t>
  </si>
  <si>
    <t>IMIĘ I NAZWISKO KAPITANA</t>
  </si>
  <si>
    <t>GR</t>
  </si>
  <si>
    <t>KWR</t>
  </si>
  <si>
    <t>KLUB</t>
  </si>
  <si>
    <t>ZAŁOGA</t>
  </si>
  <si>
    <t>CZAS METY</t>
  </si>
  <si>
    <t>CZAS TRASY</t>
  </si>
  <si>
    <t>CZAS PRZELICZONY</t>
  </si>
  <si>
    <t>PKT</t>
  </si>
  <si>
    <t>PKT.</t>
  </si>
  <si>
    <t>RAZEM</t>
  </si>
  <si>
    <t>SUMA CZASU RZECZYWISTEGO</t>
  </si>
  <si>
    <t>MIEJSCE</t>
  </si>
  <si>
    <t>Błąd:509</t>
  </si>
  <si>
    <t>LISICA</t>
  </si>
  <si>
    <t>KWR I</t>
  </si>
  <si>
    <t>I</t>
  </si>
  <si>
    <t>ANTIDOTUM</t>
  </si>
  <si>
    <t>II</t>
  </si>
  <si>
    <t>UMBRIAGA</t>
  </si>
  <si>
    <t>III</t>
  </si>
  <si>
    <t>ORSON</t>
  </si>
  <si>
    <t>KWR II</t>
  </si>
  <si>
    <t>TRZECI</t>
  </si>
  <si>
    <t>LIVELY</t>
  </si>
  <si>
    <t>DNC</t>
  </si>
  <si>
    <t>SAGALA</t>
  </si>
  <si>
    <t>DNF</t>
  </si>
  <si>
    <t>IV</t>
  </si>
  <si>
    <t>ACCU</t>
  </si>
  <si>
    <t>KWR III</t>
  </si>
  <si>
    <t>RUDZIK</t>
  </si>
  <si>
    <t>DOBRAWA</t>
  </si>
  <si>
    <t>ALDERAAN</t>
  </si>
  <si>
    <t>TOMAHAWK</t>
  </si>
  <si>
    <t>O I</t>
  </si>
  <si>
    <t>TWEETY</t>
  </si>
  <si>
    <t>ZRYW</t>
  </si>
  <si>
    <t>AMAJO</t>
  </si>
  <si>
    <t>MOJITO</t>
  </si>
  <si>
    <t>V</t>
  </si>
  <si>
    <t>EXODUS 3</t>
  </si>
  <si>
    <t>VI</t>
  </si>
  <si>
    <t>GALATEE</t>
  </si>
  <si>
    <t>VII</t>
  </si>
  <si>
    <t>MAGIK</t>
  </si>
  <si>
    <t>VIII</t>
  </si>
  <si>
    <t>MAXI 2</t>
  </si>
  <si>
    <t>IX</t>
  </si>
  <si>
    <t>MAGNOLIA</t>
  </si>
  <si>
    <t>X</t>
  </si>
  <si>
    <t>TRIDENT</t>
  </si>
  <si>
    <t>XI</t>
  </si>
  <si>
    <t>NERINE</t>
  </si>
  <si>
    <t>XII</t>
  </si>
  <si>
    <t>TRUXA</t>
  </si>
  <si>
    <t>XIII</t>
  </si>
  <si>
    <t>LANCET</t>
  </si>
  <si>
    <t>XIV</t>
  </si>
  <si>
    <t>AUREUS</t>
  </si>
  <si>
    <t>XV</t>
  </si>
  <si>
    <t>MASTER 3</t>
  </si>
  <si>
    <t>O II</t>
  </si>
  <si>
    <t>EXOCET</t>
  </si>
  <si>
    <t>LUXUS</t>
  </si>
  <si>
    <t>BETI</t>
  </si>
  <si>
    <t>WILEJKA</t>
  </si>
  <si>
    <t>SYA</t>
  </si>
  <si>
    <t>SCYLLA</t>
  </si>
  <si>
    <t>ZONDA</t>
  </si>
  <si>
    <t>EMMA</t>
  </si>
  <si>
    <t>AWIOR</t>
  </si>
  <si>
    <t>TRICHE</t>
  </si>
  <si>
    <t>TALAJA</t>
  </si>
  <si>
    <t>ROGER</t>
  </si>
  <si>
    <t>STAGA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</si>
</sst>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[$-415]General"/>
    <numFmt numFmtId="165" formatCode="yyyy\-mm\-dd;@"/>
    <numFmt numFmtId="166" formatCode="0.0000"/>
    <numFmt numFmtId="167" formatCode="[h]&quot;:&quot;mm&quot;:&quot;ss;@"/>
    <numFmt numFmtId="168" formatCode="0.0"/>
    <numFmt numFmtId="169" formatCode="[$-415][h]&quot;:&quot;mm&quot;:&quot;ss"/>
    <numFmt numFmtId="170" formatCode="[$-415]0.00"/>
    <numFmt numFmtId="171" formatCode="[$-415]hh&quot;:&quot;mm&quot;:&quot;ss"/>
    <numFmt numFmtId="172" formatCode="h&quot;:&quot;mm&quot;:&quot;ss"/>
    <numFmt numFmtId="173" formatCode="#,##0.00&quot; &quot;[$zł-415];[Red]&quot;-&quot;#,##0.00&quot; &quot;[$zł-415]"/>
  </numFmts>
  <fonts count="16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2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9"/>
      <color rgb="FF000000"/>
      <name val="Czcionka tekstu podstawowego"/>
      <charset val="238"/>
    </font>
    <font>
      <sz val="8"/>
      <color rgb="FF000000"/>
      <name val="Czcionka tekstu podstawowego"/>
      <charset val="238"/>
    </font>
    <font>
      <sz val="10"/>
      <color rgb="FF000000"/>
      <name val="Arial CE"/>
      <charset val="238"/>
    </font>
    <font>
      <b/>
      <sz val="12"/>
      <color rgb="FF000000"/>
      <name val="Czcionka tekstu podstawowego1"/>
      <charset val="238"/>
    </font>
    <font>
      <sz val="10"/>
      <color rgb="FF000000"/>
      <name val="Arial CE1"/>
      <charset val="238"/>
    </font>
    <font>
      <sz val="10"/>
      <color rgb="FF000000"/>
      <name val="Czcionka tekstu podstawowego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6DCE5"/>
        <bgColor rgb="FFD6DCE5"/>
      </patternFill>
    </fill>
    <fill>
      <patternFill patternType="solid">
        <fgColor rgb="FFFBE5D6"/>
        <bgColor rgb="FFFBE5D6"/>
      </patternFill>
    </fill>
    <fill>
      <patternFill patternType="solid">
        <fgColor rgb="FFEDEDED"/>
        <bgColor rgb="FFEDEDED"/>
      </patternFill>
    </fill>
    <fill>
      <patternFill patternType="solid">
        <fgColor rgb="FFE2F0D9"/>
        <bgColor rgb="FFE2F0D9"/>
      </patternFill>
    </fill>
    <fill>
      <patternFill patternType="solid">
        <fgColor rgb="FFD0CECE"/>
        <bgColor rgb="FFD0CECE"/>
      </patternFill>
    </fill>
  </fills>
  <borders count="9">
    <border>
      <start/>
      <end/>
      <top/>
      <bottom/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thin">
        <color rgb="FF000000"/>
      </start>
      <end/>
      <top/>
      <bottom style="thin">
        <color rgb="FF000000"/>
      </bottom>
      <diagonal/>
    </border>
    <border>
      <start/>
      <end style="thin">
        <color rgb="FF000000"/>
      </end>
      <top/>
      <bottom/>
      <diagonal/>
    </border>
    <border>
      <start style="thin">
        <color rgb="FF000000"/>
      </start>
      <end/>
      <top style="thin">
        <color rgb="FF000000"/>
      </top>
      <bottom style="thin">
        <color rgb="FF000000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/>
      <diagonal/>
    </border>
    <border>
      <start style="thin">
        <color rgb="FF000000"/>
      </start>
      <end style="thin">
        <color rgb="FF000000"/>
      </end>
      <top/>
      <bottom/>
      <diagonal/>
    </border>
    <border>
      <start/>
      <end/>
      <top style="thin">
        <color rgb="FF000000"/>
      </top>
      <bottom style="thin">
        <color rgb="FF000000"/>
      </bottom>
      <diagonal/>
    </border>
    <border>
      <start/>
      <end style="thin">
        <color rgb="FF000000"/>
      </end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0" fontId="4" fillId="0" borderId="0" applyNumberFormat="0" applyBorder="0" applyProtection="0"/>
    <xf numFmtId="173" fontId="4" fillId="0" borderId="0" applyBorder="0" applyProtection="0"/>
  </cellStyleXfs>
  <cellXfs count="95">
    <xf numFmtId="0" fontId="0" fillId="0" borderId="0" xfId="0"/>
    <xf numFmtId="164" fontId="6" fillId="0" borderId="0" xfId="1" applyFont="1" applyFill="1" applyAlignment="1" applyProtection="1">
      <alignment vertical="center"/>
    </xf>
    <xf numFmtId="164" fontId="7" fillId="0" borderId="0" xfId="1" applyFont="1" applyFill="1" applyAlignment="1" applyProtection="1">
      <alignment vertical="center"/>
    </xf>
    <xf numFmtId="164" fontId="8" fillId="0" borderId="0" xfId="1" applyFont="1" applyFill="1" applyAlignment="1" applyProtection="1">
      <alignment horizontal="center" vertical="center"/>
    </xf>
    <xf numFmtId="0" fontId="9" fillId="0" borderId="0" xfId="0" applyFont="1"/>
    <xf numFmtId="164" fontId="8" fillId="0" borderId="0" xfId="1" applyFont="1" applyFill="1" applyAlignment="1" applyProtection="1">
      <alignment horizontal="left" vertical="center"/>
    </xf>
    <xf numFmtId="166" fontId="8" fillId="0" borderId="0" xfId="1" applyNumberFormat="1" applyFont="1" applyFill="1" applyAlignment="1" applyProtection="1">
      <alignment horizontal="center" vertical="center"/>
    </xf>
    <xf numFmtId="164" fontId="10" fillId="0" borderId="0" xfId="1" applyFont="1" applyFill="1" applyAlignment="1" applyProtection="1">
      <alignment horizontal="center" vertical="center"/>
    </xf>
    <xf numFmtId="164" fontId="11" fillId="0" borderId="0" xfId="1" applyFont="1" applyFill="1" applyAlignment="1" applyProtection="1">
      <alignment horizontal="center" vertical="center" wrapText="1"/>
    </xf>
    <xf numFmtId="164" fontId="12" fillId="0" borderId="1" xfId="6" applyFont="1" applyFill="1" applyBorder="1" applyAlignment="1" applyProtection="1">
      <alignment horizontal="center" vertical="center"/>
    </xf>
    <xf numFmtId="165" fontId="12" fillId="0" borderId="1" xfId="6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/>
    <xf numFmtId="164" fontId="12" fillId="0" borderId="0" xfId="6" applyFont="1" applyFill="1" applyAlignment="1" applyProtection="1">
      <alignment horizontal="left" vertical="center"/>
    </xf>
    <xf numFmtId="164" fontId="12" fillId="0" borderId="0" xfId="6" applyFont="1" applyFill="1" applyAlignment="1" applyProtection="1">
      <alignment horizontal="center" vertical="center"/>
    </xf>
    <xf numFmtId="166" fontId="12" fillId="0" borderId="0" xfId="6" applyNumberFormat="1" applyFont="1" applyFill="1" applyAlignment="1" applyProtection="1">
      <alignment horizontal="center" vertical="center"/>
    </xf>
    <xf numFmtId="167" fontId="12" fillId="0" borderId="1" xfId="6" applyNumberFormat="1" applyFont="1" applyFill="1" applyBorder="1" applyAlignment="1" applyProtection="1">
      <alignment horizontal="center" vertical="center"/>
    </xf>
    <xf numFmtId="164" fontId="13" fillId="0" borderId="1" xfId="1" applyFont="1" applyFill="1" applyBorder="1" applyAlignment="1" applyProtection="1">
      <alignment horizontal="center" vertical="center"/>
    </xf>
    <xf numFmtId="0" fontId="9" fillId="0" borderId="2" xfId="0" applyFont="1" applyFill="1" applyBorder="1"/>
    <xf numFmtId="164" fontId="8" fillId="0" borderId="3" xfId="1" applyFont="1" applyFill="1" applyBorder="1" applyAlignment="1" applyProtection="1">
      <alignment horizontal="center" vertical="center"/>
    </xf>
    <xf numFmtId="0" fontId="9" fillId="0" borderId="4" xfId="0" applyFont="1" applyFill="1" applyBorder="1"/>
    <xf numFmtId="168" fontId="12" fillId="0" borderId="1" xfId="4" applyNumberFormat="1" applyFont="1" applyFill="1" applyBorder="1" applyAlignment="1" applyProtection="1">
      <alignment horizontal="center" vertical="center"/>
    </xf>
    <xf numFmtId="168" fontId="12" fillId="0" borderId="1" xfId="4" applyNumberFormat="1" applyFont="1" applyFill="1" applyBorder="1" applyAlignment="1" applyProtection="1">
      <alignment horizontal="center" vertical="center" wrapText="1"/>
    </xf>
    <xf numFmtId="166" fontId="12" fillId="0" borderId="1" xfId="4" applyNumberFormat="1" applyFont="1" applyFill="1" applyBorder="1" applyAlignment="1" applyProtection="1">
      <alignment horizontal="center" vertical="center"/>
    </xf>
    <xf numFmtId="164" fontId="12" fillId="0" borderId="1" xfId="4" applyFont="1" applyFill="1" applyBorder="1" applyAlignment="1" applyProtection="1">
      <alignment horizontal="center" vertical="center" wrapText="1"/>
    </xf>
    <xf numFmtId="169" fontId="12" fillId="0" borderId="1" xfId="5" applyNumberFormat="1" applyFont="1" applyFill="1" applyBorder="1" applyAlignment="1" applyProtection="1">
      <alignment horizontal="center" vertical="center" wrapText="1"/>
    </xf>
    <xf numFmtId="170" fontId="12" fillId="0" borderId="1" xfId="5" applyNumberFormat="1" applyFont="1" applyFill="1" applyBorder="1" applyAlignment="1" applyProtection="1">
      <alignment horizontal="center" vertical="center"/>
    </xf>
    <xf numFmtId="164" fontId="8" fillId="0" borderId="1" xfId="1" applyFont="1" applyFill="1" applyBorder="1" applyAlignment="1" applyProtection="1">
      <alignment horizontal="center" vertical="center"/>
    </xf>
    <xf numFmtId="167" fontId="8" fillId="0" borderId="1" xfId="1" applyNumberFormat="1" applyFont="1" applyFill="1" applyBorder="1" applyAlignment="1" applyProtection="1">
      <alignment horizontal="center" vertical="center" wrapText="1"/>
    </xf>
    <xf numFmtId="164" fontId="8" fillId="2" borderId="0" xfId="1" applyFont="1" applyFill="1" applyAlignment="1" applyProtection="1">
      <alignment horizontal="center" vertical="center"/>
    </xf>
    <xf numFmtId="164" fontId="12" fillId="3" borderId="1" xfId="4" applyFont="1" applyFill="1" applyBorder="1" applyAlignment="1" applyProtection="1">
      <alignment horizontal="center" vertical="center"/>
    </xf>
    <xf numFmtId="164" fontId="14" fillId="3" borderId="1" xfId="4" applyFont="1" applyFill="1" applyBorder="1" applyAlignment="1" applyProtection="1">
      <alignment horizontal="center" vertical="center"/>
    </xf>
    <xf numFmtId="164" fontId="12" fillId="3" borderId="1" xfId="4" applyFont="1" applyFill="1" applyBorder="1" applyAlignment="1" applyProtection="1">
      <alignment horizontal="left" vertical="center"/>
    </xf>
    <xf numFmtId="166" fontId="12" fillId="3" borderId="1" xfId="4" applyNumberFormat="1" applyFont="1" applyFill="1" applyBorder="1" applyAlignment="1" applyProtection="1">
      <alignment horizontal="center" vertical="center"/>
    </xf>
    <xf numFmtId="164" fontId="12" fillId="3" borderId="1" xfId="4" applyFont="1" applyFill="1" applyBorder="1" applyAlignment="1" applyProtection="1">
      <alignment horizontal="center" vertical="center" wrapText="1"/>
    </xf>
    <xf numFmtId="171" fontId="12" fillId="3" borderId="1" xfId="4" applyNumberFormat="1" applyFont="1" applyFill="1" applyBorder="1" applyAlignment="1" applyProtection="1">
      <alignment horizontal="center" vertical="center"/>
    </xf>
    <xf numFmtId="172" fontId="15" fillId="3" borderId="1" xfId="1" applyNumberFormat="1" applyFont="1" applyFill="1" applyBorder="1" applyAlignment="1" applyProtection="1">
      <alignment horizontal="center" vertical="center"/>
    </xf>
    <xf numFmtId="164" fontId="15" fillId="3" borderId="1" xfId="1" applyFont="1" applyFill="1" applyBorder="1" applyAlignment="1" applyProtection="1">
      <alignment horizontal="center" vertical="center"/>
    </xf>
    <xf numFmtId="164" fontId="15" fillId="2" borderId="0" xfId="1" applyFont="1" applyFill="1" applyAlignment="1" applyProtection="1">
      <alignment horizontal="center" vertical="center"/>
    </xf>
    <xf numFmtId="164" fontId="15" fillId="3" borderId="0" xfId="1" applyFont="1" applyFill="1" applyAlignment="1" applyProtection="1">
      <alignment horizontal="center" vertical="center"/>
    </xf>
    <xf numFmtId="167" fontId="15" fillId="4" borderId="1" xfId="1" applyNumberFormat="1" applyFont="1" applyFill="1" applyBorder="1" applyAlignment="1" applyProtection="1">
      <alignment horizontal="center" vertical="center"/>
    </xf>
    <xf numFmtId="164" fontId="12" fillId="4" borderId="1" xfId="4" applyFont="1" applyFill="1" applyBorder="1" applyAlignment="1" applyProtection="1">
      <alignment horizontal="center" vertical="center"/>
    </xf>
    <xf numFmtId="164" fontId="14" fillId="4" borderId="1" xfId="4" applyFont="1" applyFill="1" applyBorder="1" applyAlignment="1" applyProtection="1">
      <alignment horizontal="center" vertical="center"/>
    </xf>
    <xf numFmtId="164" fontId="12" fillId="4" borderId="1" xfId="4" applyFont="1" applyFill="1" applyBorder="1" applyAlignment="1" applyProtection="1">
      <alignment horizontal="left" vertical="center"/>
    </xf>
    <xf numFmtId="166" fontId="12" fillId="4" borderId="1" xfId="4" applyNumberFormat="1" applyFont="1" applyFill="1" applyBorder="1" applyAlignment="1" applyProtection="1">
      <alignment horizontal="center" vertical="center"/>
    </xf>
    <xf numFmtId="164" fontId="12" fillId="4" borderId="1" xfId="4" applyFont="1" applyFill="1" applyBorder="1" applyAlignment="1" applyProtection="1">
      <alignment horizontal="center" vertical="center" wrapText="1"/>
    </xf>
    <xf numFmtId="171" fontId="12" fillId="4" borderId="1" xfId="4" applyNumberFormat="1" applyFont="1" applyFill="1" applyBorder="1" applyAlignment="1" applyProtection="1">
      <alignment horizontal="center" vertical="center"/>
    </xf>
    <xf numFmtId="172" fontId="15" fillId="4" borderId="1" xfId="1" applyNumberFormat="1" applyFont="1" applyFill="1" applyBorder="1" applyAlignment="1" applyProtection="1">
      <alignment horizontal="center" vertical="center"/>
    </xf>
    <xf numFmtId="164" fontId="15" fillId="4" borderId="1" xfId="1" applyFont="1" applyFill="1" applyBorder="1" applyAlignment="1" applyProtection="1">
      <alignment horizontal="center" vertical="center"/>
    </xf>
    <xf numFmtId="164" fontId="15" fillId="4" borderId="0" xfId="1" applyFont="1" applyFill="1" applyAlignment="1" applyProtection="1">
      <alignment horizontal="center" vertical="center"/>
    </xf>
    <xf numFmtId="171" fontId="15" fillId="4" borderId="1" xfId="1" applyNumberFormat="1" applyFont="1" applyFill="1" applyBorder="1" applyAlignment="1" applyProtection="1">
      <alignment horizontal="center" vertical="center"/>
    </xf>
    <xf numFmtId="164" fontId="12" fillId="5" borderId="1" xfId="4" applyFont="1" applyFill="1" applyBorder="1" applyAlignment="1" applyProtection="1">
      <alignment horizontal="center" vertical="center"/>
    </xf>
    <xf numFmtId="164" fontId="14" fillId="5" borderId="1" xfId="4" applyFont="1" applyFill="1" applyBorder="1" applyAlignment="1" applyProtection="1">
      <alignment horizontal="center" vertical="center"/>
    </xf>
    <xf numFmtId="164" fontId="12" fillId="5" borderId="1" xfId="4" applyFont="1" applyFill="1" applyBorder="1" applyAlignment="1" applyProtection="1">
      <alignment horizontal="left" vertical="center"/>
    </xf>
    <xf numFmtId="166" fontId="12" fillId="5" borderId="1" xfId="4" applyNumberFormat="1" applyFont="1" applyFill="1" applyBorder="1" applyAlignment="1" applyProtection="1">
      <alignment horizontal="center" vertical="center"/>
    </xf>
    <xf numFmtId="164" fontId="12" fillId="5" borderId="1" xfId="4" applyFont="1" applyFill="1" applyBorder="1" applyAlignment="1" applyProtection="1">
      <alignment horizontal="center" vertical="center" wrapText="1"/>
    </xf>
    <xf numFmtId="171" fontId="12" fillId="5" borderId="1" xfId="4" applyNumberFormat="1" applyFont="1" applyFill="1" applyBorder="1" applyAlignment="1" applyProtection="1">
      <alignment horizontal="center" vertical="center"/>
    </xf>
    <xf numFmtId="172" fontId="15" fillId="5" borderId="1" xfId="1" applyNumberFormat="1" applyFont="1" applyFill="1" applyBorder="1" applyAlignment="1" applyProtection="1">
      <alignment horizontal="center" vertical="center"/>
    </xf>
    <xf numFmtId="164" fontId="15" fillId="5" borderId="1" xfId="1" applyFont="1" applyFill="1" applyBorder="1" applyAlignment="1" applyProtection="1">
      <alignment horizontal="center" vertical="center"/>
    </xf>
    <xf numFmtId="164" fontId="15" fillId="5" borderId="0" xfId="1" applyFont="1" applyFill="1" applyAlignment="1" applyProtection="1">
      <alignment horizontal="center" vertical="center"/>
    </xf>
    <xf numFmtId="167" fontId="15" fillId="5" borderId="1" xfId="1" applyNumberFormat="1" applyFont="1" applyFill="1" applyBorder="1" applyAlignment="1" applyProtection="1">
      <alignment horizontal="center" vertical="center"/>
    </xf>
    <xf numFmtId="171" fontId="15" fillId="5" borderId="1" xfId="1" applyNumberFormat="1" applyFont="1" applyFill="1" applyBorder="1" applyAlignment="1" applyProtection="1">
      <alignment horizontal="center" vertical="center"/>
    </xf>
    <xf numFmtId="164" fontId="12" fillId="6" borderId="1" xfId="4" applyFont="1" applyFill="1" applyBorder="1" applyAlignment="1" applyProtection="1">
      <alignment horizontal="center" vertical="center"/>
    </xf>
    <xf numFmtId="164" fontId="14" fillId="6" borderId="1" xfId="4" applyFont="1" applyFill="1" applyBorder="1" applyAlignment="1" applyProtection="1">
      <alignment horizontal="center" vertical="center"/>
    </xf>
    <xf numFmtId="164" fontId="15" fillId="6" borderId="1" xfId="1" applyFont="1" applyFill="1" applyBorder="1" applyAlignment="1" applyProtection="1">
      <alignment horizontal="center" vertical="center"/>
    </xf>
    <xf numFmtId="166" fontId="15" fillId="6" borderId="1" xfId="1" applyNumberFormat="1" applyFont="1" applyFill="1" applyBorder="1" applyAlignment="1" applyProtection="1">
      <alignment horizontal="center" vertical="center"/>
    </xf>
    <xf numFmtId="171" fontId="15" fillId="6" borderId="1" xfId="1" applyNumberFormat="1" applyFont="1" applyFill="1" applyBorder="1" applyAlignment="1" applyProtection="1">
      <alignment horizontal="center" vertical="center"/>
    </xf>
    <xf numFmtId="172" fontId="15" fillId="6" borderId="1" xfId="1" applyNumberFormat="1" applyFont="1" applyFill="1" applyBorder="1" applyAlignment="1" applyProtection="1">
      <alignment horizontal="center" vertical="center"/>
    </xf>
    <xf numFmtId="164" fontId="15" fillId="6" borderId="0" xfId="1" applyFont="1" applyFill="1" applyAlignment="1" applyProtection="1">
      <alignment horizontal="center" vertical="center"/>
    </xf>
    <xf numFmtId="164" fontId="12" fillId="6" borderId="1" xfId="4" applyFont="1" applyFill="1" applyBorder="1" applyAlignment="1" applyProtection="1">
      <alignment horizontal="left" vertical="center"/>
    </xf>
    <xf numFmtId="166" fontId="12" fillId="6" borderId="1" xfId="4" applyNumberFormat="1" applyFont="1" applyFill="1" applyBorder="1" applyAlignment="1" applyProtection="1">
      <alignment horizontal="center" vertical="center"/>
    </xf>
    <xf numFmtId="164" fontId="12" fillId="6" borderId="1" xfId="4" applyFont="1" applyFill="1" applyBorder="1" applyAlignment="1" applyProtection="1">
      <alignment horizontal="center" vertical="center" wrapText="1"/>
    </xf>
    <xf numFmtId="171" fontId="12" fillId="6" borderId="1" xfId="4" applyNumberFormat="1" applyFont="1" applyFill="1" applyBorder="1" applyAlignment="1" applyProtection="1">
      <alignment horizontal="center" vertical="center"/>
    </xf>
    <xf numFmtId="164" fontId="8" fillId="0" borderId="0" xfId="1" applyFont="1" applyFill="1" applyAlignment="1" applyProtection="1"/>
    <xf numFmtId="164" fontId="12" fillId="7" borderId="1" xfId="4" applyFont="1" applyFill="1" applyBorder="1" applyAlignment="1" applyProtection="1">
      <alignment horizontal="center" vertical="center"/>
    </xf>
    <xf numFmtId="164" fontId="15" fillId="7" borderId="5" xfId="1" applyFont="1" applyFill="1" applyBorder="1" applyAlignment="1" applyProtection="1">
      <alignment horizontal="center" vertical="center"/>
    </xf>
    <xf numFmtId="166" fontId="15" fillId="7" borderId="5" xfId="1" applyNumberFormat="1" applyFont="1" applyFill="1" applyBorder="1" applyAlignment="1" applyProtection="1">
      <alignment horizontal="center" vertical="center"/>
    </xf>
    <xf numFmtId="171" fontId="15" fillId="7" borderId="5" xfId="1" applyNumberFormat="1" applyFont="1" applyFill="1" applyBorder="1" applyAlignment="1" applyProtection="1">
      <alignment horizontal="center" vertical="center"/>
    </xf>
    <xf numFmtId="172" fontId="15" fillId="7" borderId="1" xfId="1" applyNumberFormat="1" applyFont="1" applyFill="1" applyBorder="1" applyAlignment="1" applyProtection="1">
      <alignment horizontal="center" vertical="center"/>
    </xf>
    <xf numFmtId="164" fontId="15" fillId="7" borderId="4" xfId="1" applyFont="1" applyFill="1" applyBorder="1" applyAlignment="1" applyProtection="1">
      <alignment horizontal="center" vertical="center"/>
    </xf>
    <xf numFmtId="164" fontId="15" fillId="2" borderId="6" xfId="1" applyFont="1" applyFill="1" applyBorder="1" applyAlignment="1" applyProtection="1">
      <alignment horizontal="center" vertical="center"/>
    </xf>
    <xf numFmtId="164" fontId="15" fillId="7" borderId="0" xfId="1" applyFont="1" applyFill="1" applyAlignment="1" applyProtection="1">
      <alignment horizontal="center" vertical="center"/>
    </xf>
    <xf numFmtId="164" fontId="15" fillId="7" borderId="1" xfId="1" applyFont="1" applyFill="1" applyBorder="1" applyAlignment="1" applyProtection="1">
      <alignment horizontal="center" vertical="center"/>
    </xf>
    <xf numFmtId="166" fontId="15" fillId="7" borderId="1" xfId="1" applyNumberFormat="1" applyFont="1" applyFill="1" applyBorder="1" applyAlignment="1" applyProtection="1">
      <alignment horizontal="center" vertical="center"/>
    </xf>
    <xf numFmtId="171" fontId="15" fillId="7" borderId="1" xfId="1" applyNumberFormat="1" applyFont="1" applyFill="1" applyBorder="1" applyAlignment="1" applyProtection="1">
      <alignment horizontal="center" vertical="center"/>
    </xf>
    <xf numFmtId="164" fontId="15" fillId="7" borderId="7" xfId="1" applyFont="1" applyFill="1" applyBorder="1" applyAlignment="1" applyProtection="1">
      <alignment horizontal="center" vertical="center"/>
    </xf>
    <xf numFmtId="167" fontId="15" fillId="4" borderId="8" xfId="1" applyNumberFormat="1" applyFont="1" applyFill="1" applyBorder="1" applyAlignment="1" applyProtection="1">
      <alignment horizontal="center" vertical="center"/>
    </xf>
    <xf numFmtId="164" fontId="14" fillId="7" borderId="1" xfId="4" applyFont="1" applyFill="1" applyBorder="1" applyAlignment="1" applyProtection="1">
      <alignment horizontal="center" vertical="center"/>
    </xf>
    <xf numFmtId="164" fontId="12" fillId="7" borderId="1" xfId="4" applyFont="1" applyFill="1" applyBorder="1" applyAlignment="1" applyProtection="1">
      <alignment horizontal="left" vertical="center"/>
    </xf>
    <xf numFmtId="166" fontId="12" fillId="7" borderId="1" xfId="4" applyNumberFormat="1" applyFont="1" applyFill="1" applyBorder="1" applyAlignment="1" applyProtection="1">
      <alignment horizontal="center" vertical="center"/>
    </xf>
    <xf numFmtId="164" fontId="12" fillId="7" borderId="1" xfId="4" applyFont="1" applyFill="1" applyBorder="1" applyAlignment="1" applyProtection="1">
      <alignment horizontal="center" vertical="center" wrapText="1"/>
    </xf>
    <xf numFmtId="167" fontId="15" fillId="7" borderId="8" xfId="1" applyNumberFormat="1" applyFont="1" applyFill="1" applyBorder="1" applyAlignment="1" applyProtection="1">
      <alignment horizontal="center" vertical="center"/>
    </xf>
    <xf numFmtId="171" fontId="12" fillId="7" borderId="1" xfId="4" applyNumberFormat="1" applyFont="1" applyFill="1" applyBorder="1" applyAlignment="1" applyProtection="1">
      <alignment horizontal="center" vertical="center"/>
    </xf>
    <xf numFmtId="164" fontId="8" fillId="2" borderId="0" xfId="1" applyFont="1" applyFill="1" applyAlignment="1" applyProtection="1"/>
    <xf numFmtId="164" fontId="8" fillId="7" borderId="0" xfId="1" applyFont="1" applyFill="1" applyAlignment="1" applyProtection="1"/>
    <xf numFmtId="164" fontId="8" fillId="0" borderId="0" xfId="1" applyFont="1" applyFill="1" applyAlignment="1" applyProtection="1">
      <alignment horizontal="center"/>
    </xf>
  </cellXfs>
  <cellStyles count="9">
    <cellStyle name="Excel Built-in Normal" xfId="1"/>
    <cellStyle name="Heading" xfId="2"/>
    <cellStyle name="Heading1" xfId="3"/>
    <cellStyle name="Normalny" xfId="0" builtinId="0" customBuiltin="1"/>
    <cellStyle name="Normalny 2" xfId="4"/>
    <cellStyle name="Normalny 4" xfId="5"/>
    <cellStyle name="Normalny 5" xfId="6"/>
    <cellStyle name="Result" xfId="7"/>
    <cellStyle name="Result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mc:AlternateContent xmlns:mc="http://schemas.openxmlformats.org/markup-compatibility/2006">
    <mc:Choice xmlns:v="urn:schemas-microsoft-com:vml" Requires="v"/>
    <mc:Fallback>
      <xdr:twoCellAnchor editAs="absolute">
        <xdr:from>
          <xdr:col>46</xdr:col>
          <xdr:colOff>68580</xdr:colOff>
          <xdr:row>0</xdr:row>
          <xdr:rowOff>251460</xdr:rowOff>
        </xdr:from>
        <xdr:to>
          <xdr:col>48</xdr:col>
          <xdr:colOff>205740</xdr:colOff>
          <xdr:row>3</xdr:row>
          <xdr:rowOff>76200</xdr:rowOff>
        </xdr:to>
        <xdr:sp macro="" textlink="">
          <xdr:nvSpPr>
            <xdr:cNvPr id="1025" name="Komentarz 1" hidden="1">
              <a:extLst>
                <a:ext uri="{FF2B5EF4-FFF2-40B4-BE49-F238E27FC236}">
                  <a16:creationId xmlns:a16="http://schemas.microsoft.com/office/drawing/2014/main" id="{A048F005-E5C3-467B-B013-AB47B5B19F2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888980" y="251460"/>
              <a:ext cx="1371600" cy="50292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900" b="1" i="0" u="none" strike="noStrike" baseline="0%">
                  <a:solidFill>
                    <a:srgbClr val="000000"/>
                  </a:solidFill>
                  <a:latin typeface="Arial"/>
                  <a:cs typeface="Arial"/>
                </a:rPr>
                <a:t>Renata Crasto:</a:t>
              </a:r>
            </a:p>
            <a:p>
              <a:pPr algn="l" rtl="0">
                <a:defRPr sz="1000"/>
              </a:pPr>
              <a:endParaRPr lang="pl-PL" sz="900" b="1" i="0" u="none" strike="noStrike" baseline="0%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clientData/>
      </xdr:twoCellAnchor>
    </mc:Fallback>
  </mc:AlternateContent>
</xdr:wsDr>
</file>

<file path=xl/theme/theme1.xml><?xml version="1.0" encoding="utf-8"?>
<a:theme xmlns:a="http://purl.oclc.org/ooxml/drawingml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purl.oclc.org/ooxml/officeDocument/relationships/comments" Target="../comments1.xml"/><Relationship Id="rId2" Type="http://schemas.openxmlformats.org/officeDocument/2006/relationships/vmlDrawing" Target="../drawings/vmlDrawing1.vml"/><Relationship Id="rId1" Type="http://purl.oclc.org/ooxml/officeDocument/relationships/drawing" Target="../drawings/drawing1.xml"/></Relationships>
</file>

<file path=xl/worksheets/sheet1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mc:Ignorable="x14ac">
  <dimension ref="A1:AMJ49"/>
  <sheetViews>
    <sheetView tabSelected="1" workbookViewId="0"/>
  </sheetViews>
  <sheetFormatPr defaultRowHeight="14.1"/>
  <cols>
    <col min="1" max="1" width="5.19921875" style="72" customWidth="1"/>
    <col min="2" max="3" width="10.69921875" style="72" hidden="1" customWidth="1"/>
    <col min="4" max="4" width="12.5" style="94" customWidth="1"/>
    <col min="5" max="5" width="10.69921875" style="72" hidden="1" customWidth="1"/>
    <col min="6" max="7" width="8.09765625" style="72" customWidth="1"/>
    <col min="8" max="9" width="10.69921875" style="72" hidden="1" customWidth="1"/>
    <col min="10" max="11" width="8.09765625" style="72" customWidth="1"/>
    <col min="12" max="12" width="10.796875" style="72" customWidth="1"/>
    <col min="13" max="13" width="4.19921875" style="72" customWidth="1"/>
    <col min="14" max="15" width="8.5" style="72" customWidth="1"/>
    <col min="16" max="16" width="10.8984375" style="72" customWidth="1"/>
    <col min="17" max="17" width="5" style="72" customWidth="1"/>
    <col min="18" max="37" width="8.5" style="72" hidden="1" customWidth="1"/>
    <col min="38" max="38" width="7.19921875" style="72" customWidth="1"/>
    <col min="39" max="39" width="4.3984375" style="72" customWidth="1"/>
    <col min="40" max="42" width="10.69921875" style="72" hidden="1" customWidth="1"/>
    <col min="43" max="1024" width="8.09765625" style="72" customWidth="1"/>
    <col min="1025" max="1025" width="8.796875" style="4" customWidth="1"/>
    <col min="1026" max="16384" width="8.796875" style="4"/>
  </cols>
  <sheetData>
    <row r="1" spans="1:43" ht="24.6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14.4">
      <c r="A2" s="3"/>
      <c r="B2" s="3"/>
      <c r="C2" s="3"/>
      <c r="D2" s="3"/>
      <c r="E2" s="5"/>
      <c r="F2" s="3"/>
      <c r="G2" s="6"/>
      <c r="H2" s="7"/>
      <c r="I2" s="8"/>
      <c r="J2" s="9" t="s">
        <v>1</v>
      </c>
      <c r="K2" s="9"/>
      <c r="L2" s="10" t="d">
        <v>2017-09-23</v>
      </c>
      <c r="M2" s="10"/>
      <c r="N2" s="9" t="s">
        <v>1</v>
      </c>
      <c r="O2" s="9"/>
      <c r="P2" s="10" t="d">
        <v>2017-09-24</v>
      </c>
      <c r="Q2" s="10"/>
      <c r="R2" s="9" t="s">
        <v>1</v>
      </c>
      <c r="S2" s="9"/>
      <c r="T2" s="11"/>
      <c r="U2" s="11"/>
      <c r="V2" s="9" t="s">
        <v>1</v>
      </c>
      <c r="W2" s="9"/>
      <c r="X2" s="11"/>
      <c r="Y2" s="11"/>
      <c r="Z2" s="9" t="s">
        <v>1</v>
      </c>
      <c r="AA2" s="9"/>
      <c r="AB2" s="11"/>
      <c r="AC2" s="11"/>
      <c r="AD2" s="9" t="s">
        <v>1</v>
      </c>
      <c r="AE2" s="9"/>
      <c r="AF2" s="11"/>
      <c r="AG2" s="11"/>
      <c r="AH2" s="9" t="s">
        <v>1</v>
      </c>
      <c r="AI2" s="9"/>
      <c r="AJ2" s="11"/>
      <c r="AK2" s="11"/>
      <c r="AL2" s="3"/>
      <c r="AM2" s="3"/>
      <c r="AN2" s="3"/>
      <c r="AO2" s="3"/>
      <c r="AP2" s="3"/>
      <c r="AQ2" s="3"/>
    </row>
    <row r="3" spans="1:43" ht="14.4">
      <c r="A3" s="3"/>
      <c r="B3" s="3"/>
      <c r="C3" s="3"/>
      <c r="D3" s="3"/>
      <c r="E3" s="12"/>
      <c r="F3" s="13"/>
      <c r="G3" s="14"/>
      <c r="H3" s="7"/>
      <c r="I3" s="8"/>
      <c r="J3" s="9" t="s">
        <v>2</v>
      </c>
      <c r="K3" s="9"/>
      <c r="L3" s="15" t="d">
        <v>PT11H1M0.000S</v>
      </c>
      <c r="M3" s="15"/>
      <c r="N3" s="9" t="s">
        <v>2</v>
      </c>
      <c r="O3" s="9"/>
      <c r="P3" s="15" t="d">
        <v>PT11H0M0.000S</v>
      </c>
      <c r="Q3" s="15"/>
      <c r="R3" s="9" t="s">
        <v>2</v>
      </c>
      <c r="S3" s="9"/>
      <c r="T3" s="11"/>
      <c r="U3" s="11"/>
      <c r="V3" s="9" t="s">
        <v>2</v>
      </c>
      <c r="W3" s="9"/>
      <c r="X3" s="15" t="d">
        <v>PT13H10M0.000S</v>
      </c>
      <c r="Y3" s="15"/>
      <c r="Z3" s="9" t="s">
        <v>2</v>
      </c>
      <c r="AA3" s="9"/>
      <c r="AB3" s="15" t="d">
        <v>PT13H10M0.000S</v>
      </c>
      <c r="AC3" s="15"/>
      <c r="AD3" s="9" t="s">
        <v>2</v>
      </c>
      <c r="AE3" s="9"/>
      <c r="AF3" s="15" t="d">
        <v>PT13H10M0.000S</v>
      </c>
      <c r="AG3" s="15"/>
      <c r="AH3" s="9" t="s">
        <v>2</v>
      </c>
      <c r="AI3" s="9"/>
      <c r="AJ3" s="11"/>
      <c r="AK3" s="11"/>
      <c r="AL3" s="3"/>
      <c r="AM3" s="3"/>
      <c r="AN3" s="3"/>
      <c r="AO3" s="3"/>
      <c r="AP3" s="3"/>
      <c r="AQ3" s="3"/>
    </row>
    <row r="4" spans="1:43" ht="14.4">
      <c r="A4" s="3"/>
      <c r="B4" s="3"/>
      <c r="C4" s="3"/>
      <c r="D4" s="3"/>
      <c r="E4" s="12"/>
      <c r="F4" s="13"/>
      <c r="G4" s="14"/>
      <c r="H4" s="7"/>
      <c r="I4" s="8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3"/>
      <c r="AM4" s="3"/>
      <c r="AN4" s="3"/>
      <c r="AO4" s="3"/>
      <c r="AP4" s="3"/>
      <c r="AQ4" s="3"/>
    </row>
    <row r="5" spans="1:43" ht="14.4">
      <c r="A5" s="3"/>
      <c r="B5" s="3"/>
      <c r="C5" s="3"/>
      <c r="D5" s="3"/>
      <c r="E5" s="5"/>
      <c r="F5" s="3"/>
      <c r="G5" s="6"/>
      <c r="H5" s="7"/>
      <c r="I5" s="8"/>
      <c r="J5" s="16" t="s">
        <v>3</v>
      </c>
      <c r="K5" s="16"/>
      <c r="L5" s="16"/>
      <c r="M5" s="16"/>
      <c r="N5" s="16" t="s">
        <v>4</v>
      </c>
      <c r="O5" s="16"/>
      <c r="P5" s="16"/>
      <c r="Q5" s="16"/>
      <c r="R5" s="16" t="s">
        <v>5</v>
      </c>
      <c r="S5" s="16"/>
      <c r="T5" s="16"/>
      <c r="U5" s="16"/>
      <c r="V5" s="16" t="s">
        <v>6</v>
      </c>
      <c r="W5" s="16"/>
      <c r="X5" s="16"/>
      <c r="Y5" s="16"/>
      <c r="Z5" s="16" t="s">
        <v>7</v>
      </c>
      <c r="AA5" s="16"/>
      <c r="AB5" s="16"/>
      <c r="AC5" s="16"/>
      <c r="AD5" s="16" t="s">
        <v>8</v>
      </c>
      <c r="AE5" s="16"/>
      <c r="AF5" s="16"/>
      <c r="AG5" s="16"/>
      <c r="AH5" s="16" t="s">
        <v>9</v>
      </c>
      <c r="AI5" s="16"/>
      <c r="AJ5" s="16"/>
      <c r="AK5" s="16"/>
      <c r="AL5" s="17"/>
      <c r="AM5" s="3"/>
      <c r="AN5" s="3"/>
      <c r="AO5" s="3"/>
      <c r="AP5" s="3"/>
      <c r="AQ5" s="3"/>
    </row>
    <row r="6" spans="1:43" ht="14.4">
      <c r="A6" s="3"/>
      <c r="B6" s="3"/>
      <c r="C6" s="3"/>
      <c r="D6" s="3"/>
      <c r="E6" s="12"/>
      <c r="F6" s="13"/>
      <c r="G6" s="6"/>
      <c r="H6" s="7"/>
      <c r="I6" s="8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7"/>
      <c r="AM6" s="3"/>
      <c r="AN6" s="3"/>
      <c r="AO6" s="18"/>
      <c r="AP6" s="19"/>
      <c r="AQ6" s="19"/>
    </row>
    <row r="7" spans="1:43" ht="14.4">
      <c r="A7" s="20" t="s">
        <v>10</v>
      </c>
      <c r="B7" s="21" t="s">
        <v>11</v>
      </c>
      <c r="C7" s="21" t="s">
        <v>12</v>
      </c>
      <c r="D7" s="21" t="s">
        <v>13</v>
      </c>
      <c r="E7" s="20" t="s">
        <v>14</v>
      </c>
      <c r="F7" s="20" t="s">
        <v>15</v>
      </c>
      <c r="G7" s="22" t="s">
        <v>16</v>
      </c>
      <c r="H7" s="22" t="s">
        <v>17</v>
      </c>
      <c r="I7" s="23" t="s">
        <v>18</v>
      </c>
      <c r="J7" s="24" t="s">
        <v>19</v>
      </c>
      <c r="K7" s="24" t="s">
        <v>20</v>
      </c>
      <c r="L7" s="24" t="s">
        <v>21</v>
      </c>
      <c r="M7" s="25" t="s">
        <v>22</v>
      </c>
      <c r="N7" s="24" t="s">
        <v>19</v>
      </c>
      <c r="O7" s="24" t="s">
        <v>20</v>
      </c>
      <c r="P7" s="24" t="s">
        <v>21</v>
      </c>
      <c r="Q7" s="25" t="s">
        <v>23</v>
      </c>
      <c r="R7" s="24" t="s">
        <v>19</v>
      </c>
      <c r="S7" s="24" t="s">
        <v>20</v>
      </c>
      <c r="T7" s="24" t="s">
        <v>21</v>
      </c>
      <c r="U7" s="25" t="s">
        <v>23</v>
      </c>
      <c r="V7" s="24" t="s">
        <v>19</v>
      </c>
      <c r="W7" s="24" t="s">
        <v>20</v>
      </c>
      <c r="X7" s="24" t="s">
        <v>21</v>
      </c>
      <c r="Y7" s="25" t="s">
        <v>23</v>
      </c>
      <c r="Z7" s="24" t="s">
        <v>19</v>
      </c>
      <c r="AA7" s="24" t="s">
        <v>20</v>
      </c>
      <c r="AB7" s="24" t="s">
        <v>21</v>
      </c>
      <c r="AC7" s="25" t="s">
        <v>23</v>
      </c>
      <c r="AD7" s="24" t="s">
        <v>19</v>
      </c>
      <c r="AE7" s="24" t="s">
        <v>20</v>
      </c>
      <c r="AF7" s="24" t="s">
        <v>21</v>
      </c>
      <c r="AG7" s="25" t="s">
        <v>23</v>
      </c>
      <c r="AH7" s="24" t="s">
        <v>19</v>
      </c>
      <c r="AI7" s="24" t="s">
        <v>20</v>
      </c>
      <c r="AJ7" s="24" t="s">
        <v>21</v>
      </c>
      <c r="AK7" s="25" t="s">
        <v>23</v>
      </c>
      <c r="AL7" s="26" t="s">
        <v>24</v>
      </c>
      <c r="AM7" s="3"/>
      <c r="AN7" s="3"/>
      <c r="AO7" s="3"/>
      <c r="AP7" s="27" t="s">
        <v>25</v>
      </c>
      <c r="AQ7" s="26" t="s">
        <v>26</v>
      </c>
    </row>
    <row r="8" spans="1:43" ht="28.5" customHeight="1">
      <c r="A8" s="20"/>
      <c r="B8" s="21"/>
      <c r="C8" s="21"/>
      <c r="D8" s="21"/>
      <c r="E8" s="20"/>
      <c r="F8" s="20"/>
      <c r="G8" s="22"/>
      <c r="H8" s="22"/>
      <c r="I8" s="23"/>
      <c r="J8" s="24"/>
      <c r="K8" s="24"/>
      <c r="L8" s="24"/>
      <c r="M8" s="25"/>
      <c r="N8" s="24"/>
      <c r="O8" s="24"/>
      <c r="P8" s="24"/>
      <c r="Q8" s="25"/>
      <c r="R8" s="24"/>
      <c r="S8" s="24"/>
      <c r="T8" s="24"/>
      <c r="U8" s="25"/>
      <c r="V8" s="24"/>
      <c r="W8" s="24"/>
      <c r="X8" s="24"/>
      <c r="Y8" s="25"/>
      <c r="Z8" s="24"/>
      <c r="AA8" s="24"/>
      <c r="AB8" s="24"/>
      <c r="AC8" s="25"/>
      <c r="AD8" s="24"/>
      <c r="AE8" s="24"/>
      <c r="AF8" s="24"/>
      <c r="AG8" s="25"/>
      <c r="AH8" s="24"/>
      <c r="AI8" s="24"/>
      <c r="AJ8" s="24"/>
      <c r="AK8" s="25"/>
      <c r="AL8" s="26"/>
      <c r="AM8" s="28"/>
      <c r="AN8" s="3"/>
      <c r="AO8" s="3"/>
      <c r="AP8" s="27"/>
      <c r="AQ8" s="26"/>
    </row>
    <row r="9" spans="1:43" ht="14.4">
      <c r="A9" s="29">
        <v>1</v>
      </c>
      <c r="B9" s="30" t="s">
        <v>27</v>
      </c>
      <c r="C9" s="29"/>
      <c r="D9" s="29" t="s">
        <v>28</v>
      </c>
      <c r="E9" s="31"/>
      <c r="F9" s="30" t="s">
        <v>29</v>
      </c>
      <c r="G9" s="32">
        <v>1.2675000000000001</v>
      </c>
      <c r="H9" s="29"/>
      <c r="I9" s="33"/>
      <c r="J9" s="34" t="d">
        <v>13:46:10.99999999999191450</v>
      </c>
      <c r="K9" s="35" t="d">
        <f t="shared" ref="K9:K48" si="0">J9-$L$3</f>
        <v>02:45:10.99999999999372725</v>
      </c>
      <c r="L9" s="35" t="d">
        <f t="shared" ref="L9:L48" si="1">$G9*K9</f>
        <v>03:29:22.19249999999352300</v>
      </c>
      <c r="M9" s="36">
        <v>1</v>
      </c>
      <c r="N9" s="34" t="d">
        <v>13:54:32.99999999999044725</v>
      </c>
      <c r="O9" s="35" t="d">
        <f t="shared" ref="O9:O14" si="2">N9-$P$3</f>
        <v>02:54:32.99999999999205150</v>
      </c>
      <c r="P9" s="35" t="d">
        <f t="shared" ref="P9:P14" si="3">$G9*O9</f>
        <v>03:41:14.52749999998991100</v>
      </c>
      <c r="Q9" s="36">
        <v>3</v>
      </c>
      <c r="R9" s="34"/>
      <c r="S9" s="35" t="d">
        <f>R9-$T$3</f>
        <v>1899-12-30</v>
      </c>
      <c r="T9" s="35" t="d">
        <f>$G9*S9</f>
        <v>1899-12-30</v>
      </c>
      <c r="U9" s="36"/>
      <c r="V9" s="34"/>
      <c r="W9" s="35">
        <f>V9-$X$3</f>
        <v>-0.54861111111111105</v>
      </c>
      <c r="X9" s="35">
        <f>$G9*W9</f>
        <v>-0.69536458333333329</v>
      </c>
      <c r="Y9" s="36"/>
      <c r="Z9" s="34"/>
      <c r="AA9" s="35">
        <f>Z9-$AB$3</f>
        <v>-0.54861111111111105</v>
      </c>
      <c r="AB9" s="35">
        <f>$G9*AA9</f>
        <v>-0.69536458333333329</v>
      </c>
      <c r="AC9" s="36"/>
      <c r="AD9" s="34"/>
      <c r="AE9" s="35">
        <f>AD9-$AF$3</f>
        <v>-0.54861111111111105</v>
      </c>
      <c r="AF9" s="35">
        <f>$G9*AE9</f>
        <v>-0.69536458333333329</v>
      </c>
      <c r="AG9" s="36"/>
      <c r="AH9" s="34"/>
      <c r="AI9" s="35" t="d">
        <f>AH9-$AJ$3</f>
        <v>1899-12-30</v>
      </c>
      <c r="AJ9" s="35" t="d">
        <f>$G9*AI9</f>
        <v>1899-12-30</v>
      </c>
      <c r="AK9" s="36"/>
      <c r="AL9" s="36">
        <f t="shared" ref="AL9:AL48" si="4">M9+Q9+U9+Y9+AC9+AG9+AK9</f>
        <v>4</v>
      </c>
      <c r="AM9" s="37"/>
      <c r="AN9" s="38"/>
      <c r="AO9" s="38"/>
      <c r="AP9" s="39">
        <f>K9+O9+S9+W9+AA9+AE9+AI9</f>
        <v>-1.4099074074074074</v>
      </c>
      <c r="AQ9" s="36" t="s">
        <v>30</v>
      </c>
    </row>
    <row r="10" spans="1:43" ht="14.4">
      <c r="A10" s="29">
        <v>2</v>
      </c>
      <c r="B10" s="30"/>
      <c r="C10" s="29"/>
      <c r="D10" s="29" t="s">
        <v>31</v>
      </c>
      <c r="E10" s="31"/>
      <c r="F10" s="30" t="s">
        <v>29</v>
      </c>
      <c r="G10" s="32">
        <v>1.3535999999999999</v>
      </c>
      <c r="H10" s="29"/>
      <c r="I10" s="33"/>
      <c r="J10" s="34" t="d">
        <v>13:52:01.99999999999881975</v>
      </c>
      <c r="K10" s="35" t="d">
        <f t="shared" si="0"/>
        <v>02:51:02.0000000000006325</v>
      </c>
      <c r="L10" s="35" t="d">
        <f t="shared" si="1"/>
        <v>03:51:30.64319999999898975</v>
      </c>
      <c r="M10" s="36">
        <v>3</v>
      </c>
      <c r="N10" s="34" t="d">
        <v>13:40:43.99999999999835025</v>
      </c>
      <c r="O10" s="35" t="d">
        <f t="shared" si="2"/>
        <v>02:40:43.99999999999994775</v>
      </c>
      <c r="P10" s="35" t="d">
        <f t="shared" si="3"/>
        <v>03:37:34.11839999999932050</v>
      </c>
      <c r="Q10" s="36">
        <v>1.5</v>
      </c>
      <c r="R10" s="34"/>
      <c r="S10" s="35"/>
      <c r="T10" s="35"/>
      <c r="U10" s="36"/>
      <c r="V10" s="34"/>
      <c r="W10" s="35"/>
      <c r="X10" s="35"/>
      <c r="Y10" s="36"/>
      <c r="Z10" s="34"/>
      <c r="AA10" s="35"/>
      <c r="AB10" s="35"/>
      <c r="AC10" s="36"/>
      <c r="AD10" s="34"/>
      <c r="AE10" s="35"/>
      <c r="AF10" s="35"/>
      <c r="AG10" s="36"/>
      <c r="AH10" s="34"/>
      <c r="AI10" s="35"/>
      <c r="AJ10" s="35"/>
      <c r="AK10" s="36"/>
      <c r="AL10" s="36">
        <f t="shared" si="4"/>
        <v>4.5</v>
      </c>
      <c r="AM10" s="37"/>
      <c r="AN10" s="38"/>
      <c r="AO10" s="38"/>
      <c r="AP10" s="39"/>
      <c r="AQ10" s="36" t="s">
        <v>32</v>
      </c>
    </row>
    <row r="11" spans="1:43" ht="14.4">
      <c r="A11" s="29">
        <v>3</v>
      </c>
      <c r="B11" s="30" t="s">
        <v>27</v>
      </c>
      <c r="C11" s="29"/>
      <c r="D11" s="29" t="s">
        <v>33</v>
      </c>
      <c r="E11" s="31"/>
      <c r="F11" s="30" t="s">
        <v>29</v>
      </c>
      <c r="G11" s="32">
        <v>1.2452000000000001</v>
      </c>
      <c r="H11" s="29"/>
      <c r="I11" s="33"/>
      <c r="J11" s="34" t="d">
        <v>14:02:10.00000000000113450</v>
      </c>
      <c r="K11" s="35" t="d">
        <f t="shared" si="0"/>
        <v>03:01:10.00000000000294725</v>
      </c>
      <c r="L11" s="35" t="d">
        <f t="shared" si="1"/>
        <v>03:45:35.324000000003597175</v>
      </c>
      <c r="M11" s="36">
        <v>2</v>
      </c>
      <c r="N11" s="34" t="d">
        <v>14:21:21.00000000000200175</v>
      </c>
      <c r="O11" s="35" t="d">
        <f t="shared" si="2"/>
        <v>03:21:21.00000000000359925</v>
      </c>
      <c r="P11" s="35" t="d">
        <f t="shared" si="3"/>
        <v>04:10:43.26120000000566400</v>
      </c>
      <c r="Q11" s="36">
        <v>4.5</v>
      </c>
      <c r="R11" s="34"/>
      <c r="S11" s="35" t="d">
        <f>R11-$T$3</f>
        <v>1899-12-30</v>
      </c>
      <c r="T11" s="35" t="d">
        <f>$G11*S11</f>
        <v>1899-12-30</v>
      </c>
      <c r="U11" s="36"/>
      <c r="V11" s="34"/>
      <c r="W11" s="35">
        <f>V11-$X$3</f>
        <v>-0.54861111111111105</v>
      </c>
      <c r="X11" s="35">
        <f>$G11*W11</f>
        <v>-0.68313055555555557</v>
      </c>
      <c r="Y11" s="36"/>
      <c r="Z11" s="34"/>
      <c r="AA11" s="35">
        <f>Z11-$AB$3</f>
        <v>-0.54861111111111105</v>
      </c>
      <c r="AB11" s="35">
        <f>$G11*AA11</f>
        <v>-0.68313055555555557</v>
      </c>
      <c r="AC11" s="36"/>
      <c r="AD11" s="34"/>
      <c r="AE11" s="35">
        <f>AD11-$AF$3</f>
        <v>-0.54861111111111105</v>
      </c>
      <c r="AF11" s="35">
        <f>$G11*AE11</f>
        <v>-0.68313055555555557</v>
      </c>
      <c r="AG11" s="36"/>
      <c r="AH11" s="34"/>
      <c r="AI11" s="35" t="d">
        <f>AH11-$AJ$3</f>
        <v>1899-12-30</v>
      </c>
      <c r="AJ11" s="35" t="d">
        <f>$G11*AI11</f>
        <v>1899-12-30</v>
      </c>
      <c r="AK11" s="36"/>
      <c r="AL11" s="36">
        <f t="shared" si="4"/>
        <v>6.5</v>
      </c>
      <c r="AM11" s="37"/>
      <c r="AN11" s="38"/>
      <c r="AO11" s="38"/>
      <c r="AP11" s="39">
        <f t="shared" ref="AP11:AP24" si="5">K11+O11+S11+W11+AA11+AE11+AI11</f>
        <v>-1.380196759259259</v>
      </c>
      <c r="AQ11" s="36" t="s">
        <v>34</v>
      </c>
    </row>
    <row r="12" spans="1:43" ht="14.4">
      <c r="A12" s="40">
        <v>1</v>
      </c>
      <c r="B12" s="41" t="s">
        <v>27</v>
      </c>
      <c r="C12" s="40"/>
      <c r="D12" s="40" t="s">
        <v>35</v>
      </c>
      <c r="E12" s="42"/>
      <c r="F12" s="41" t="s">
        <v>36</v>
      </c>
      <c r="G12" s="43">
        <v>1.2001999999999999</v>
      </c>
      <c r="H12" s="40"/>
      <c r="I12" s="44"/>
      <c r="J12" s="45" t="d">
        <v>13:52:18.99999999999508350</v>
      </c>
      <c r="K12" s="46" t="d">
        <f t="shared" si="0"/>
        <v>02:51:18.99999999999689625</v>
      </c>
      <c r="L12" s="46" t="d">
        <f t="shared" si="1"/>
        <v>03:25:36.8557999999965525</v>
      </c>
      <c r="M12" s="47">
        <v>1</v>
      </c>
      <c r="N12" s="45" t="d">
        <v>13:57:11.99999999999612025</v>
      </c>
      <c r="O12" s="46" t="d">
        <f t="shared" si="2"/>
        <v>02:57:11.99999999999771775</v>
      </c>
      <c r="P12" s="46" t="d">
        <f t="shared" si="3"/>
        <v>03:32:40.52639999999680350</v>
      </c>
      <c r="Q12" s="47">
        <v>1.5</v>
      </c>
      <c r="R12" s="45"/>
      <c r="S12" s="46" t="d">
        <f>R12-$T$3</f>
        <v>1899-12-30</v>
      </c>
      <c r="T12" s="46" t="d">
        <f>$G12*S12</f>
        <v>1899-12-30</v>
      </c>
      <c r="U12" s="47"/>
      <c r="V12" s="45"/>
      <c r="W12" s="46">
        <f>V12-$X$3</f>
        <v>-0.54861111111111105</v>
      </c>
      <c r="X12" s="46">
        <f>$G12*W12</f>
        <v>-0.65844305555555549</v>
      </c>
      <c r="Y12" s="47"/>
      <c r="Z12" s="45"/>
      <c r="AA12" s="46">
        <f>Z12-$AB$3</f>
        <v>-0.54861111111111105</v>
      </c>
      <c r="AB12" s="46">
        <f>$G12*AA12</f>
        <v>-0.65844305555555549</v>
      </c>
      <c r="AC12" s="47"/>
      <c r="AD12" s="45"/>
      <c r="AE12" s="46">
        <f>AD12-$AF$3</f>
        <v>-0.54861111111111105</v>
      </c>
      <c r="AF12" s="46">
        <f>$G12*AE12</f>
        <v>-0.65844305555555549</v>
      </c>
      <c r="AG12" s="47"/>
      <c r="AH12" s="45" t="d">
        <v>1900-01-01</v>
      </c>
      <c r="AI12" s="46" t="d">
        <f>AH12-$AJ$3</f>
        <v>1900-01-01</v>
      </c>
      <c r="AJ12" s="46" t="d">
        <f>$G12*AI12</f>
        <v>1900-01-01T09:36:34.55999999998851825</v>
      </c>
      <c r="AK12" s="47"/>
      <c r="AL12" s="47">
        <f t="shared" si="4"/>
        <v>2.5</v>
      </c>
      <c r="AM12" s="37"/>
      <c r="AN12" s="48"/>
      <c r="AO12" s="48"/>
      <c r="AP12" s="39" t="d">
        <f t="shared" si="5"/>
        <v>PT14H18M31.000S</v>
      </c>
      <c r="AQ12" s="47" t="s">
        <v>30</v>
      </c>
    </row>
    <row r="13" spans="1:43" ht="14.4">
      <c r="A13" s="40">
        <v>2</v>
      </c>
      <c r="B13" s="41" t="s">
        <v>27</v>
      </c>
      <c r="C13" s="40"/>
      <c r="D13" s="47" t="s">
        <v>37</v>
      </c>
      <c r="E13" s="47"/>
      <c r="F13" s="47" t="s">
        <v>36</v>
      </c>
      <c r="G13" s="43">
        <v>1.2278</v>
      </c>
      <c r="H13" s="47"/>
      <c r="I13" s="47"/>
      <c r="J13" s="49" t="d">
        <v>14:06:32.00000000000052825</v>
      </c>
      <c r="K13" s="46" t="d">
        <f t="shared" si="0"/>
        <v>03:05:32.00000000000234100</v>
      </c>
      <c r="L13" s="46" t="d">
        <f t="shared" si="1"/>
        <v>03:47:47.86960000000190775</v>
      </c>
      <c r="M13" s="47">
        <v>4</v>
      </c>
      <c r="N13" s="49" t="d">
        <v>13:57:01.99999999999775700</v>
      </c>
      <c r="O13" s="46" t="d">
        <f t="shared" si="2"/>
        <v>02:57:01.99999999999935450</v>
      </c>
      <c r="P13" s="46" t="d">
        <f t="shared" si="3"/>
        <v>03:37:21.69160000000040325</v>
      </c>
      <c r="Q13" s="47">
        <v>3</v>
      </c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>
        <f t="shared" si="4"/>
        <v>7</v>
      </c>
      <c r="AM13" s="37"/>
      <c r="AN13" s="48"/>
      <c r="AO13" s="48"/>
      <c r="AP13" s="39" t="d">
        <f t="shared" si="5"/>
        <v>PT6H2M34.000S</v>
      </c>
      <c r="AQ13" s="47" t="s">
        <v>32</v>
      </c>
    </row>
    <row r="14" spans="1:43" ht="14.4">
      <c r="A14" s="40">
        <v>3</v>
      </c>
      <c r="B14" s="41" t="s">
        <v>27</v>
      </c>
      <c r="C14" s="40"/>
      <c r="D14" s="40" t="s">
        <v>38</v>
      </c>
      <c r="E14" s="42"/>
      <c r="F14" s="41" t="s">
        <v>36</v>
      </c>
      <c r="G14" s="43">
        <v>1.1752</v>
      </c>
      <c r="H14" s="40"/>
      <c r="I14" s="44"/>
      <c r="J14" s="45" t="d">
        <v>14:10:41.99999999999803725</v>
      </c>
      <c r="K14" s="46" t="d">
        <f t="shared" si="0"/>
        <v>03:09:41.999999999999850</v>
      </c>
      <c r="L14" s="46" t="d">
        <f t="shared" si="1"/>
        <v>03:42:56.12640000000094800</v>
      </c>
      <c r="M14" s="47">
        <v>3</v>
      </c>
      <c r="N14" s="45" t="d">
        <v>14:08:24.0000000000052425</v>
      </c>
      <c r="O14" s="46" t="d">
        <f t="shared" si="2"/>
        <v>03:08:24.0000000000068400</v>
      </c>
      <c r="P14" s="46" t="d">
        <f t="shared" si="3"/>
        <v>03:41:24.46080000000906075</v>
      </c>
      <c r="Q14" s="47">
        <v>4.5</v>
      </c>
      <c r="R14" s="45"/>
      <c r="S14" s="46" t="s">
        <v>39</v>
      </c>
      <c r="T14" s="46" t="s">
        <v>39</v>
      </c>
      <c r="U14" s="47"/>
      <c r="V14" s="45"/>
      <c r="W14" s="46">
        <f>V14-$X$3</f>
        <v>-0.54861111111111105</v>
      </c>
      <c r="X14" s="46">
        <f>$G14*W14</f>
        <v>-0.64472777777777768</v>
      </c>
      <c r="Y14" s="47"/>
      <c r="Z14" s="45"/>
      <c r="AA14" s="46">
        <f>Z14-$AB$3</f>
        <v>-0.54861111111111105</v>
      </c>
      <c r="AB14" s="46">
        <f>$G14*AA14</f>
        <v>-0.64472777777777768</v>
      </c>
      <c r="AC14" s="47"/>
      <c r="AD14" s="45"/>
      <c r="AE14" s="46">
        <f>AD14-$AF$3</f>
        <v>-0.54861111111111105</v>
      </c>
      <c r="AF14" s="46">
        <f>$G14*AE14</f>
        <v>-0.64472777777777768</v>
      </c>
      <c r="AG14" s="47"/>
      <c r="AH14" s="45"/>
      <c r="AI14" s="46" t="d">
        <f>AH14-$AJ$3</f>
        <v>1899-12-30</v>
      </c>
      <c r="AJ14" s="46" t="d">
        <f>$G14*AI14</f>
        <v>1899-12-30</v>
      </c>
      <c r="AK14" s="47"/>
      <c r="AL14" s="47">
        <f t="shared" si="4"/>
        <v>7.5</v>
      </c>
      <c r="AM14" s="37"/>
      <c r="AN14" s="48"/>
      <c r="AO14" s="48"/>
      <c r="AP14" s="39" t="e">
        <f t="shared" si="5"/>
        <v>#VALUE!</v>
      </c>
      <c r="AQ14" s="47" t="s">
        <v>34</v>
      </c>
    </row>
    <row r="15" spans="1:43" ht="14.4">
      <c r="A15" s="40">
        <v>4</v>
      </c>
      <c r="B15" s="41" t="s">
        <v>27</v>
      </c>
      <c r="C15" s="40"/>
      <c r="D15" s="40" t="s">
        <v>40</v>
      </c>
      <c r="E15" s="42"/>
      <c r="F15" s="41" t="s">
        <v>36</v>
      </c>
      <c r="G15" s="43">
        <v>1.2095</v>
      </c>
      <c r="H15" s="40"/>
      <c r="I15" s="44"/>
      <c r="J15" s="45" t="d">
        <v>14:01:00.00000000000298650</v>
      </c>
      <c r="K15" s="46" t="d">
        <f t="shared" si="0"/>
        <v>03:00:00.0000000000047961634663806762825</v>
      </c>
      <c r="L15" s="46" t="d">
        <f t="shared" si="1"/>
        <v>03:37:42.60000000000500850</v>
      </c>
      <c r="M15" s="47">
        <v>2</v>
      </c>
      <c r="N15" s="45" t="s">
        <v>41</v>
      </c>
      <c r="O15" s="46" t="s">
        <v>41</v>
      </c>
      <c r="P15" s="46" t="s">
        <v>41</v>
      </c>
      <c r="Q15" s="47">
        <v>7.5</v>
      </c>
      <c r="R15" s="45"/>
      <c r="S15" s="46" t="d">
        <f>R15-$T$3</f>
        <v>1899-12-30</v>
      </c>
      <c r="T15" s="46" t="d">
        <f>$G15*S15</f>
        <v>1899-12-30</v>
      </c>
      <c r="U15" s="47"/>
      <c r="V15" s="45"/>
      <c r="W15" s="46">
        <f>V15-$X$3</f>
        <v>-0.54861111111111105</v>
      </c>
      <c r="X15" s="46">
        <f>$G15*W15</f>
        <v>-0.66354513888888877</v>
      </c>
      <c r="Y15" s="47"/>
      <c r="Z15" s="45"/>
      <c r="AA15" s="46">
        <f>Z15-$AB$3</f>
        <v>-0.54861111111111105</v>
      </c>
      <c r="AB15" s="46">
        <f>$G15*AA15</f>
        <v>-0.66354513888888877</v>
      </c>
      <c r="AC15" s="47"/>
      <c r="AD15" s="45"/>
      <c r="AE15" s="46">
        <f>AD15-$AF$3</f>
        <v>-0.54861111111111105</v>
      </c>
      <c r="AF15" s="46">
        <f>$G15*AE15</f>
        <v>-0.66354513888888877</v>
      </c>
      <c r="AG15" s="47"/>
      <c r="AH15" s="45"/>
      <c r="AI15" s="46" t="d">
        <f>AH15-$AJ$3</f>
        <v>1899-12-30</v>
      </c>
      <c r="AJ15" s="46" t="d">
        <f>$G15*AI15</f>
        <v>1899-12-30</v>
      </c>
      <c r="AK15" s="47"/>
      <c r="AL15" s="47">
        <f t="shared" si="4"/>
        <v>9.5</v>
      </c>
      <c r="AM15" s="37"/>
      <c r="AN15" s="48"/>
      <c r="AO15" s="48"/>
      <c r="AP15" s="39" t="e">
        <f t="shared" si="5"/>
        <v>#VALUE!</v>
      </c>
      <c r="AQ15" s="47" t="s">
        <v>42</v>
      </c>
    </row>
    <row r="16" spans="1:43" ht="14.4">
      <c r="A16" s="50">
        <v>1</v>
      </c>
      <c r="B16" s="51" t="s">
        <v>27</v>
      </c>
      <c r="C16" s="50"/>
      <c r="D16" s="50" t="s">
        <v>43</v>
      </c>
      <c r="E16" s="52"/>
      <c r="F16" s="51" t="s">
        <v>44</v>
      </c>
      <c r="G16" s="53">
        <v>1.1909000000000001</v>
      </c>
      <c r="H16" s="50"/>
      <c r="I16" s="54"/>
      <c r="J16" s="55" t="d">
        <v>14:06:02.00000000000543175</v>
      </c>
      <c r="K16" s="56" t="d">
        <f t="shared" si="0"/>
        <v>03:05:02.00000000000723775</v>
      </c>
      <c r="L16" s="56" t="d">
        <f t="shared" si="1"/>
        <v>03:40:21.37180000000942200</v>
      </c>
      <c r="M16" s="57">
        <v>1</v>
      </c>
      <c r="N16" s="55" t="d">
        <v>14:10:06.00000000000200175</v>
      </c>
      <c r="O16" s="56" t="d">
        <f t="shared" ref="O16:O29" si="6">N16-$P$3</f>
        <v>03:10:06.00000000000359925</v>
      </c>
      <c r="P16" s="56" t="d">
        <f t="shared" ref="P16:P29" si="7">$G16*O16</f>
        <v>03:46:23.4054000000051600</v>
      </c>
      <c r="Q16" s="57">
        <v>1.5</v>
      </c>
      <c r="R16" s="55"/>
      <c r="S16" s="56"/>
      <c r="T16" s="56"/>
      <c r="U16" s="57"/>
      <c r="V16" s="55"/>
      <c r="W16" s="56"/>
      <c r="X16" s="56"/>
      <c r="Y16" s="57"/>
      <c r="Z16" s="55"/>
      <c r="AA16" s="56"/>
      <c r="AB16" s="56"/>
      <c r="AC16" s="57"/>
      <c r="AD16" s="55"/>
      <c r="AE16" s="56"/>
      <c r="AF16" s="56"/>
      <c r="AG16" s="57"/>
      <c r="AH16" s="55"/>
      <c r="AI16" s="56"/>
      <c r="AJ16" s="56"/>
      <c r="AK16" s="57"/>
      <c r="AL16" s="57">
        <f t="shared" si="4"/>
        <v>2.5</v>
      </c>
      <c r="AM16" s="37"/>
      <c r="AN16" s="58"/>
      <c r="AO16" s="58"/>
      <c r="AP16" s="39" t="d">
        <f t="shared" si="5"/>
        <v>PT6H15M8.000S</v>
      </c>
      <c r="AQ16" s="57" t="s">
        <v>30</v>
      </c>
    </row>
    <row r="17" spans="1:43" ht="14.4">
      <c r="A17" s="50">
        <v>2</v>
      </c>
      <c r="B17" s="51" t="s">
        <v>27</v>
      </c>
      <c r="C17" s="50"/>
      <c r="D17" s="50" t="s">
        <v>45</v>
      </c>
      <c r="E17" s="52"/>
      <c r="F17" s="51" t="s">
        <v>44</v>
      </c>
      <c r="G17" s="53">
        <v>1.1537999999999999</v>
      </c>
      <c r="H17" s="50"/>
      <c r="I17" s="54"/>
      <c r="J17" s="55" t="d">
        <v>14:29:59.00000000000943525</v>
      </c>
      <c r="K17" s="56" t="d">
        <f t="shared" si="0"/>
        <v>03:28:59.00000000001124800</v>
      </c>
      <c r="L17" s="56" t="d">
        <f t="shared" si="1"/>
        <v>04:01:07.49820000001189575</v>
      </c>
      <c r="M17" s="57">
        <v>2</v>
      </c>
      <c r="N17" s="55" t="d">
        <v>14:36:34.00000000000723125</v>
      </c>
      <c r="O17" s="56" t="d">
        <f t="shared" si="6"/>
        <v>03:36:34.00000000000882875</v>
      </c>
      <c r="P17" s="56" t="d">
        <f t="shared" si="7"/>
        <v>04:09:52.47720000000869850</v>
      </c>
      <c r="Q17" s="57">
        <v>4.5</v>
      </c>
      <c r="R17" s="55"/>
      <c r="S17" s="56" t="d">
        <f>R17-$T$3</f>
        <v>1899-12-30</v>
      </c>
      <c r="T17" s="56" t="d">
        <f>$G17*S17</f>
        <v>1899-12-30</v>
      </c>
      <c r="U17" s="57"/>
      <c r="V17" s="55"/>
      <c r="W17" s="56">
        <f>V17-$X$3</f>
        <v>-0.54861111111111105</v>
      </c>
      <c r="X17" s="56">
        <f>$G17*W17</f>
        <v>-0.63298749999999993</v>
      </c>
      <c r="Y17" s="57"/>
      <c r="Z17" s="55"/>
      <c r="AA17" s="56">
        <f>Z17-$AB$3</f>
        <v>-0.54861111111111105</v>
      </c>
      <c r="AB17" s="56">
        <f>$G17*AA17</f>
        <v>-0.63298749999999993</v>
      </c>
      <c r="AC17" s="57"/>
      <c r="AD17" s="55"/>
      <c r="AE17" s="56">
        <f>AD17-$AF$3</f>
        <v>-0.54861111111111105</v>
      </c>
      <c r="AF17" s="56">
        <f>$G17*AE17</f>
        <v>-0.63298749999999993</v>
      </c>
      <c r="AG17" s="57"/>
      <c r="AH17" s="55"/>
      <c r="AI17" s="56" t="d">
        <f>AH17-$AJ$3</f>
        <v>1899-12-30</v>
      </c>
      <c r="AJ17" s="56" t="d">
        <f>$G17*AI17</f>
        <v>1899-12-30</v>
      </c>
      <c r="AK17" s="57"/>
      <c r="AL17" s="57">
        <f t="shared" si="4"/>
        <v>6.5</v>
      </c>
      <c r="AM17" s="37"/>
      <c r="AN17" s="58"/>
      <c r="AO17" s="58"/>
      <c r="AP17" s="39">
        <f t="shared" si="5"/>
        <v>-1.3503124999999996</v>
      </c>
      <c r="AQ17" s="57" t="s">
        <v>32</v>
      </c>
    </row>
    <row r="18" spans="1:43" ht="14.4">
      <c r="A18" s="50">
        <v>3</v>
      </c>
      <c r="B18" s="51" t="s">
        <v>27</v>
      </c>
      <c r="C18" s="50"/>
      <c r="D18" s="50" t="s">
        <v>46</v>
      </c>
      <c r="E18" s="57"/>
      <c r="F18" s="57" t="s">
        <v>44</v>
      </c>
      <c r="G18" s="53">
        <v>1.1769000000000001</v>
      </c>
      <c r="H18" s="50"/>
      <c r="I18" s="54"/>
      <c r="J18" s="59" t="d">
        <v>PT14H48M48.000S</v>
      </c>
      <c r="K18" s="56" t="d">
        <f t="shared" si="0"/>
        <v>03:47:48.00000000000228225</v>
      </c>
      <c r="L18" s="59" t="d">
        <f t="shared" si="1"/>
        <v>PT4H28M5.869S</v>
      </c>
      <c r="M18" s="57">
        <v>4</v>
      </c>
      <c r="N18" s="60" t="d">
        <v>14:29:49.00000000001107200</v>
      </c>
      <c r="O18" s="56" t="d">
        <f t="shared" si="6"/>
        <v>03:29:49.00000000001266950</v>
      </c>
      <c r="P18" s="56" t="d">
        <f t="shared" si="7"/>
        <v>04:06:55.99410000001570800</v>
      </c>
      <c r="Q18" s="57">
        <v>3</v>
      </c>
      <c r="R18" s="57"/>
      <c r="S18" s="56"/>
      <c r="T18" s="56"/>
      <c r="U18" s="57"/>
      <c r="V18" s="57"/>
      <c r="W18" s="56">
        <f>V18-$X$3</f>
        <v>-0.54861111111111105</v>
      </c>
      <c r="X18" s="56">
        <f>$G18*W18</f>
        <v>-0.64566041666666663</v>
      </c>
      <c r="Y18" s="57"/>
      <c r="Z18" s="57"/>
      <c r="AA18" s="56">
        <f>Z18-$AB$3</f>
        <v>-0.54861111111111105</v>
      </c>
      <c r="AB18" s="56">
        <f>$G18*AA18</f>
        <v>-0.64566041666666663</v>
      </c>
      <c r="AC18" s="57"/>
      <c r="AD18" s="57"/>
      <c r="AE18" s="56">
        <f>AD18-$AF$3</f>
        <v>-0.54861111111111105</v>
      </c>
      <c r="AF18" s="56">
        <f>$G18*AE18</f>
        <v>-0.64566041666666663</v>
      </c>
      <c r="AG18" s="57"/>
      <c r="AH18" s="57"/>
      <c r="AI18" s="56" t="d">
        <f>AH18-$AJ$3</f>
        <v>1899-12-30</v>
      </c>
      <c r="AJ18" s="56" t="d">
        <f>$G18*AI18</f>
        <v>1899-12-30</v>
      </c>
      <c r="AK18" s="57"/>
      <c r="AL18" s="57">
        <f t="shared" si="4"/>
        <v>7</v>
      </c>
      <c r="AM18" s="37"/>
      <c r="AN18" s="58"/>
      <c r="AO18" s="58"/>
      <c r="AP18" s="39">
        <f t="shared" si="5"/>
        <v>-1.3419328703703699</v>
      </c>
      <c r="AQ18" s="57" t="s">
        <v>34</v>
      </c>
    </row>
    <row r="19" spans="1:43" ht="14.4">
      <c r="A19" s="50">
        <v>4</v>
      </c>
      <c r="B19" s="57"/>
      <c r="C19" s="57"/>
      <c r="D19" s="50" t="s">
        <v>47</v>
      </c>
      <c r="E19" s="52"/>
      <c r="F19" s="51" t="s">
        <v>44</v>
      </c>
      <c r="G19" s="53">
        <v>1.1755</v>
      </c>
      <c r="H19" s="50"/>
      <c r="I19" s="54"/>
      <c r="J19" s="60" t="d">
        <v>14:30:16.00000000000569900</v>
      </c>
      <c r="K19" s="56" t="d">
        <f t="shared" si="0"/>
        <v>03:29:16.00000000000751175</v>
      </c>
      <c r="L19" s="56" t="d">
        <f t="shared" si="1"/>
        <v>04:05:59.57800000000954350</v>
      </c>
      <c r="M19" s="57">
        <v>3</v>
      </c>
      <c r="N19" s="60" t="d">
        <v>14:43:03.0000000000040950</v>
      </c>
      <c r="O19" s="56" t="d">
        <f t="shared" si="6"/>
        <v>03:43:03.0000000000056925</v>
      </c>
      <c r="P19" s="56" t="d">
        <f t="shared" si="7"/>
        <v>04:22:11.71650000000711675</v>
      </c>
      <c r="Q19" s="57">
        <v>6</v>
      </c>
      <c r="R19" s="57"/>
      <c r="S19" s="56"/>
      <c r="T19" s="56"/>
      <c r="U19" s="57"/>
      <c r="V19" s="57"/>
      <c r="W19" s="56">
        <f>V19-$X$3</f>
        <v>-0.54861111111111105</v>
      </c>
      <c r="X19" s="56">
        <f>$G19*W19</f>
        <v>-0.64489236111111103</v>
      </c>
      <c r="Y19" s="57"/>
      <c r="Z19" s="57"/>
      <c r="AA19" s="56">
        <f>Z19-$AB$3</f>
        <v>-0.54861111111111105</v>
      </c>
      <c r="AB19" s="56">
        <f>$G19*AA19</f>
        <v>-0.64489236111111103</v>
      </c>
      <c r="AC19" s="57"/>
      <c r="AD19" s="57"/>
      <c r="AE19" s="56">
        <f>AD19-$AF$3</f>
        <v>-0.54861111111111105</v>
      </c>
      <c r="AF19" s="56">
        <f>$G19*AE19</f>
        <v>-0.64489236111111103</v>
      </c>
      <c r="AG19" s="57"/>
      <c r="AH19" s="57"/>
      <c r="AI19" s="56" t="d">
        <f>AH19-$AJ$3</f>
        <v>1899-12-30</v>
      </c>
      <c r="AJ19" s="56" t="d">
        <f>$G19*AI19</f>
        <v>1899-12-30</v>
      </c>
      <c r="AK19" s="57"/>
      <c r="AL19" s="57">
        <f t="shared" si="4"/>
        <v>9</v>
      </c>
      <c r="AM19" s="37"/>
      <c r="AN19" s="58"/>
      <c r="AO19" s="58"/>
      <c r="AP19" s="39">
        <f t="shared" si="5"/>
        <v>-1.3456134259259256</v>
      </c>
      <c r="AQ19" s="57" t="s">
        <v>42</v>
      </c>
    </row>
    <row r="20" spans="1:43" ht="14.4">
      <c r="A20" s="61">
        <v>1</v>
      </c>
      <c r="B20" s="62" t="s">
        <v>27</v>
      </c>
      <c r="C20" s="61"/>
      <c r="D20" s="63" t="s">
        <v>48</v>
      </c>
      <c r="E20" s="63"/>
      <c r="F20" s="63" t="s">
        <v>49</v>
      </c>
      <c r="G20" s="64">
        <v>1</v>
      </c>
      <c r="H20" s="63"/>
      <c r="I20" s="63"/>
      <c r="J20" s="65" t="d">
        <v>13:23:28.99999999999962825</v>
      </c>
      <c r="K20" s="66" t="d">
        <f t="shared" si="0"/>
        <v>02:22:29.00000000000144100</v>
      </c>
      <c r="L20" s="66" t="d">
        <f t="shared" si="1"/>
        <v>02:22:29.00000000000144100</v>
      </c>
      <c r="M20" s="63">
        <v>1</v>
      </c>
      <c r="N20" s="65" t="d">
        <v>13:14:52.99999999999570950</v>
      </c>
      <c r="O20" s="66" t="d">
        <f t="shared" si="6"/>
        <v>02:14:52.99999999999730700</v>
      </c>
      <c r="P20" s="66" t="d">
        <f t="shared" si="7"/>
        <v>02:14:52.99999999999730700</v>
      </c>
      <c r="Q20" s="63">
        <v>1.5</v>
      </c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>
        <f t="shared" si="4"/>
        <v>2.5</v>
      </c>
      <c r="AM20" s="37"/>
      <c r="AN20" s="67"/>
      <c r="AO20" s="67"/>
      <c r="AP20" s="39" t="d">
        <f t="shared" si="5"/>
        <v>PT4H37M22.000S</v>
      </c>
      <c r="AQ20" s="63" t="s">
        <v>30</v>
      </c>
    </row>
    <row r="21" spans="1:43" ht="14.4">
      <c r="A21" s="61">
        <v>2</v>
      </c>
      <c r="B21" s="62" t="s">
        <v>27</v>
      </c>
      <c r="C21" s="61"/>
      <c r="D21" s="61" t="s">
        <v>50</v>
      </c>
      <c r="E21" s="68"/>
      <c r="F21" s="62" t="s">
        <v>49</v>
      </c>
      <c r="G21" s="69">
        <v>1</v>
      </c>
      <c r="H21" s="61"/>
      <c r="I21" s="70"/>
      <c r="J21" s="71" t="d">
        <v>13:45:34.99999999999587900</v>
      </c>
      <c r="K21" s="66" t="d">
        <f t="shared" si="0"/>
        <v>02:44:34.99999999999769175</v>
      </c>
      <c r="L21" s="66" t="d">
        <f t="shared" si="1"/>
        <v>02:44:34.99999999999769175</v>
      </c>
      <c r="M21" s="63">
        <v>4</v>
      </c>
      <c r="N21" s="71" t="d">
        <v>13:45:30.99999999999844800</v>
      </c>
      <c r="O21" s="66" t="d">
        <f t="shared" si="6"/>
        <v>02:45:31.00000000000005225</v>
      </c>
      <c r="P21" s="66" t="d">
        <f t="shared" si="7"/>
        <v>02:45:31.00000000000005225</v>
      </c>
      <c r="Q21" s="63">
        <v>3</v>
      </c>
      <c r="R21" s="71"/>
      <c r="S21" s="66"/>
      <c r="T21" s="66"/>
      <c r="U21" s="63"/>
      <c r="V21" s="71"/>
      <c r="W21" s="66"/>
      <c r="X21" s="66"/>
      <c r="Y21" s="63"/>
      <c r="Z21" s="71"/>
      <c r="AA21" s="66"/>
      <c r="AB21" s="66"/>
      <c r="AC21" s="63"/>
      <c r="AD21" s="71"/>
      <c r="AE21" s="66"/>
      <c r="AF21" s="66"/>
      <c r="AG21" s="63"/>
      <c r="AH21" s="71"/>
      <c r="AI21" s="66"/>
      <c r="AJ21" s="66"/>
      <c r="AK21" s="63"/>
      <c r="AL21" s="63">
        <f t="shared" si="4"/>
        <v>7</v>
      </c>
      <c r="AM21" s="37"/>
      <c r="AN21" s="67"/>
      <c r="AO21" s="67"/>
      <c r="AP21" s="39" t="d">
        <f t="shared" si="5"/>
        <v>PT5H30M6.000S</v>
      </c>
      <c r="AQ21" s="63" t="s">
        <v>32</v>
      </c>
    </row>
    <row r="22" spans="1:43" ht="14.4">
      <c r="A22" s="61">
        <v>3</v>
      </c>
      <c r="B22" s="62" t="s">
        <v>27</v>
      </c>
      <c r="C22" s="61"/>
      <c r="D22" s="61" t="s">
        <v>51</v>
      </c>
      <c r="E22" s="68"/>
      <c r="F22" s="62" t="s">
        <v>49</v>
      </c>
      <c r="G22" s="69">
        <v>1</v>
      </c>
      <c r="H22" s="61"/>
      <c r="I22" s="70"/>
      <c r="J22" s="71" t="d">
        <v>13:42:27.00000000000166275</v>
      </c>
      <c r="K22" s="66" t="d">
        <f t="shared" si="0"/>
        <v>02:41:27.00000000000347550</v>
      </c>
      <c r="L22" s="66" t="d">
        <f t="shared" si="1"/>
        <v>02:41:27.00000000000347550</v>
      </c>
      <c r="M22" s="63">
        <v>2</v>
      </c>
      <c r="N22" s="71" t="d">
        <v>13:54:14.99999999999722875</v>
      </c>
      <c r="O22" s="66" t="d">
        <f t="shared" si="6"/>
        <v>02:54:14.99999999999882625</v>
      </c>
      <c r="P22" s="66" t="d">
        <f t="shared" si="7"/>
        <v>02:54:14.99999999999882625</v>
      </c>
      <c r="Q22" s="63">
        <v>6</v>
      </c>
      <c r="R22" s="71"/>
      <c r="S22" s="66"/>
      <c r="T22" s="66"/>
      <c r="U22" s="63"/>
      <c r="V22" s="71"/>
      <c r="W22" s="66"/>
      <c r="X22" s="66"/>
      <c r="Y22" s="63"/>
      <c r="Z22" s="71"/>
      <c r="AA22" s="66"/>
      <c r="AB22" s="66"/>
      <c r="AC22" s="63"/>
      <c r="AD22" s="71"/>
      <c r="AE22" s="66"/>
      <c r="AF22" s="66"/>
      <c r="AG22" s="63"/>
      <c r="AH22" s="71"/>
      <c r="AI22" s="66"/>
      <c r="AJ22" s="66"/>
      <c r="AK22" s="63"/>
      <c r="AL22" s="63">
        <f t="shared" si="4"/>
        <v>8</v>
      </c>
      <c r="AM22" s="37"/>
      <c r="AN22" s="67"/>
      <c r="AO22" s="67"/>
      <c r="AP22" s="39" t="d">
        <f t="shared" si="5"/>
        <v>PT5H35M42.000S</v>
      </c>
      <c r="AQ22" s="63" t="s">
        <v>34</v>
      </c>
    </row>
    <row r="23" spans="1:43" ht="14.4">
      <c r="A23" s="61">
        <v>4</v>
      </c>
      <c r="B23" s="62" t="s">
        <v>27</v>
      </c>
      <c r="C23" s="61"/>
      <c r="D23" s="61" t="s">
        <v>52</v>
      </c>
      <c r="E23" s="68"/>
      <c r="F23" s="62" t="s">
        <v>49</v>
      </c>
      <c r="G23" s="69">
        <v>1</v>
      </c>
      <c r="H23" s="61"/>
      <c r="I23" s="70"/>
      <c r="J23" s="71" t="d">
        <v>13:49:44.99999999999339475</v>
      </c>
      <c r="K23" s="66" t="d">
        <f t="shared" si="0"/>
        <v>02:48:46</v>
      </c>
      <c r="L23" s="66" t="d">
        <f t="shared" si="1"/>
        <v>02:48:46</v>
      </c>
      <c r="M23" s="63">
        <v>6</v>
      </c>
      <c r="N23" s="71" t="d">
        <v>13:53:46.99999999999604850</v>
      </c>
      <c r="O23" s="66" t="d">
        <f t="shared" si="6"/>
        <v>02:53:46.99999999999764600</v>
      </c>
      <c r="P23" s="66" t="d">
        <f t="shared" si="7"/>
        <v>02:53:46.99999999999764600</v>
      </c>
      <c r="Q23" s="63">
        <v>4.5</v>
      </c>
      <c r="R23" s="71"/>
      <c r="S23" s="66"/>
      <c r="T23" s="66"/>
      <c r="U23" s="63"/>
      <c r="V23" s="71"/>
      <c r="W23" s="66"/>
      <c r="X23" s="66"/>
      <c r="Y23" s="63"/>
      <c r="Z23" s="71"/>
      <c r="AA23" s="66"/>
      <c r="AB23" s="66"/>
      <c r="AC23" s="63"/>
      <c r="AD23" s="71"/>
      <c r="AE23" s="66"/>
      <c r="AF23" s="66"/>
      <c r="AG23" s="63"/>
      <c r="AH23" s="71"/>
      <c r="AI23" s="66"/>
      <c r="AJ23" s="66"/>
      <c r="AK23" s="63"/>
      <c r="AL23" s="63">
        <f t="shared" si="4"/>
        <v>10.5</v>
      </c>
      <c r="AM23" s="37"/>
      <c r="AN23" s="67"/>
      <c r="AO23" s="67"/>
      <c r="AP23" s="39" t="d">
        <f t="shared" si="5"/>
        <v>PT5H42M32.000S</v>
      </c>
      <c r="AQ23" s="63" t="s">
        <v>42</v>
      </c>
    </row>
    <row r="24" spans="1:43" ht="14.4">
      <c r="A24" s="61">
        <v>5</v>
      </c>
      <c r="B24" s="62" t="s">
        <v>27</v>
      </c>
      <c r="C24" s="61"/>
      <c r="D24" s="61" t="s">
        <v>53</v>
      </c>
      <c r="E24" s="68"/>
      <c r="F24" s="62" t="s">
        <v>49</v>
      </c>
      <c r="G24" s="69">
        <v>1</v>
      </c>
      <c r="H24" s="61"/>
      <c r="I24" s="70"/>
      <c r="J24" s="65" t="d">
        <v>13:44:05.00000000000099775</v>
      </c>
      <c r="K24" s="66" t="d">
        <f t="shared" si="0"/>
        <v>02:43:05.00000000000280375</v>
      </c>
      <c r="L24" s="66" t="d">
        <f t="shared" si="1"/>
        <v>02:43:05.00000000000280375</v>
      </c>
      <c r="M24" s="63">
        <v>3</v>
      </c>
      <c r="N24" s="65" t="d">
        <v>14:08:56.00000000000385375</v>
      </c>
      <c r="O24" s="66" t="d">
        <f t="shared" si="6"/>
        <v>03:08:56.00000000000545125</v>
      </c>
      <c r="P24" s="66" t="d">
        <f t="shared" si="7"/>
        <v>03:08:56.00000000000545125</v>
      </c>
      <c r="Q24" s="63">
        <v>10.5</v>
      </c>
      <c r="R24" s="63"/>
      <c r="S24" s="66"/>
      <c r="T24" s="66"/>
      <c r="U24" s="63"/>
      <c r="V24" s="63"/>
      <c r="W24" s="66">
        <f>V24-$X$3</f>
        <v>-0.54861111111111105</v>
      </c>
      <c r="X24" s="66">
        <f>$G24*W24</f>
        <v>-0.54861111111111105</v>
      </c>
      <c r="Y24" s="63"/>
      <c r="Z24" s="63"/>
      <c r="AA24" s="66">
        <f>Z24-$AB$3</f>
        <v>-0.54861111111111105</v>
      </c>
      <c r="AB24" s="66">
        <f>$G24*AA24</f>
        <v>-0.54861111111111105</v>
      </c>
      <c r="AC24" s="63"/>
      <c r="AD24" s="63"/>
      <c r="AE24" s="66">
        <f>AD24-$AF$3</f>
        <v>-0.54861111111111105</v>
      </c>
      <c r="AF24" s="66">
        <f>$G24*AE24</f>
        <v>-0.54861111111111105</v>
      </c>
      <c r="AG24" s="63"/>
      <c r="AH24" s="63"/>
      <c r="AI24" s="66" t="d">
        <f>AH24-$AJ$3</f>
        <v>1899-12-30</v>
      </c>
      <c r="AJ24" s="66" t="d">
        <f>$G24*AI24</f>
        <v>1899-12-30</v>
      </c>
      <c r="AK24" s="63"/>
      <c r="AL24" s="63">
        <f t="shared" si="4"/>
        <v>13.5</v>
      </c>
      <c r="AM24" s="37"/>
      <c r="AN24" s="67"/>
      <c r="AO24" s="67"/>
      <c r="AP24" s="39">
        <f t="shared" si="5"/>
        <v>-1.4013773148148145</v>
      </c>
      <c r="AQ24" s="63" t="s">
        <v>54</v>
      </c>
    </row>
    <row r="25" spans="1:43" ht="14.4">
      <c r="A25" s="61">
        <v>6</v>
      </c>
      <c r="B25" s="62" t="s">
        <v>27</v>
      </c>
      <c r="C25" s="61"/>
      <c r="D25" s="63" t="s">
        <v>55</v>
      </c>
      <c r="E25" s="63"/>
      <c r="F25" s="63" t="s">
        <v>49</v>
      </c>
      <c r="G25" s="64">
        <v>1</v>
      </c>
      <c r="H25" s="63"/>
      <c r="I25" s="63"/>
      <c r="J25" s="65" t="d">
        <v>13:57:16.99999999999050600</v>
      </c>
      <c r="K25" s="66" t="d">
        <f t="shared" si="0"/>
        <v>02:56:16.99999999999231875</v>
      </c>
      <c r="L25" s="66" t="d">
        <f t="shared" si="1"/>
        <v>02:56:16.99999999999231875</v>
      </c>
      <c r="M25" s="63">
        <v>7</v>
      </c>
      <c r="N25" s="65" t="d">
        <v>14:05:27.00000000000635100</v>
      </c>
      <c r="O25" s="66" t="d">
        <f t="shared" si="6"/>
        <v>03:05:27.00000000000794850</v>
      </c>
      <c r="P25" s="66" t="d">
        <f t="shared" si="7"/>
        <v>03:05:27.00000000000794850</v>
      </c>
      <c r="Q25" s="63">
        <v>7.5</v>
      </c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>
        <f t="shared" si="4"/>
        <v>14.5</v>
      </c>
      <c r="AM25" s="37"/>
      <c r="AN25" s="67"/>
      <c r="AO25" s="67"/>
      <c r="AP25" s="39"/>
      <c r="AQ25" s="63" t="s">
        <v>56</v>
      </c>
    </row>
    <row r="26" spans="1:43" ht="14.4">
      <c r="A26" s="61">
        <v>7</v>
      </c>
      <c r="B26" s="62" t="s">
        <v>27</v>
      </c>
      <c r="C26" s="61"/>
      <c r="D26" s="61" t="s">
        <v>57</v>
      </c>
      <c r="E26" s="68"/>
      <c r="F26" s="62" t="s">
        <v>49</v>
      </c>
      <c r="G26" s="69">
        <v>1</v>
      </c>
      <c r="H26" s="61"/>
      <c r="I26" s="70"/>
      <c r="J26" s="71" t="d">
        <v>13:58:54.99999999998984100</v>
      </c>
      <c r="K26" s="66" t="d">
        <f t="shared" si="0"/>
        <v>02:57:54.99999999999165375</v>
      </c>
      <c r="L26" s="66" t="d">
        <f t="shared" si="1"/>
        <v>02:57:54.99999999999165375</v>
      </c>
      <c r="M26" s="63">
        <v>9</v>
      </c>
      <c r="N26" s="71" t="d">
        <v>14:05:38.99999999999863725</v>
      </c>
      <c r="O26" s="66" t="d">
        <f t="shared" si="6"/>
        <v>03:05:39.00000000000023475</v>
      </c>
      <c r="P26" s="66" t="d">
        <f t="shared" si="7"/>
        <v>03:05:39.00000000000023475</v>
      </c>
      <c r="Q26" s="63">
        <v>9</v>
      </c>
      <c r="R26" s="71"/>
      <c r="S26" s="66"/>
      <c r="T26" s="66"/>
      <c r="U26" s="63"/>
      <c r="V26" s="71"/>
      <c r="W26" s="66"/>
      <c r="X26" s="66"/>
      <c r="Y26" s="63"/>
      <c r="Z26" s="71"/>
      <c r="AA26" s="66"/>
      <c r="AB26" s="66"/>
      <c r="AC26" s="63"/>
      <c r="AD26" s="71"/>
      <c r="AE26" s="66"/>
      <c r="AF26" s="66"/>
      <c r="AG26" s="63"/>
      <c r="AH26" s="71"/>
      <c r="AI26" s="66"/>
      <c r="AJ26" s="66"/>
      <c r="AK26" s="63"/>
      <c r="AL26" s="63">
        <f t="shared" si="4"/>
        <v>18</v>
      </c>
      <c r="AM26" s="37"/>
      <c r="AN26" s="67"/>
      <c r="AO26" s="67"/>
      <c r="AP26" s="39" t="d">
        <f>K26+O26+S26+W26+AA26+AE26+AI26</f>
        <v>PT6H3M34.000S</v>
      </c>
      <c r="AQ26" s="63" t="s">
        <v>58</v>
      </c>
    </row>
    <row r="27" spans="1:43" ht="14.4">
      <c r="A27" s="61">
        <v>8</v>
      </c>
      <c r="B27" s="62" t="s">
        <v>27</v>
      </c>
      <c r="C27" s="61"/>
      <c r="D27" s="61" t="s">
        <v>59</v>
      </c>
      <c r="E27" s="68"/>
      <c r="F27" s="62" t="s">
        <v>49</v>
      </c>
      <c r="G27" s="69">
        <v>1</v>
      </c>
      <c r="H27" s="61"/>
      <c r="I27" s="70"/>
      <c r="J27" s="65" t="d">
        <v>13:58:19.99999999999076025</v>
      </c>
      <c r="K27" s="66" t="d">
        <f t="shared" si="0"/>
        <v>02:57:19.99999999999257300</v>
      </c>
      <c r="L27" s="66" t="d">
        <f t="shared" si="1"/>
        <v>02:57:19.99999999999257300</v>
      </c>
      <c r="M27" s="63">
        <v>8</v>
      </c>
      <c r="N27" s="65" t="d">
        <v>14:09:57.99999999999755475</v>
      </c>
      <c r="O27" s="66" t="d">
        <f t="shared" si="6"/>
        <v>03:09:57.99999999999915225</v>
      </c>
      <c r="P27" s="66" t="d">
        <f t="shared" si="7"/>
        <v>03:09:57.99999999999915225</v>
      </c>
      <c r="Q27" s="63">
        <v>12</v>
      </c>
      <c r="R27" s="63"/>
      <c r="S27" s="66"/>
      <c r="T27" s="66"/>
      <c r="U27" s="63"/>
      <c r="V27" s="63"/>
      <c r="W27" s="66">
        <f>V27-$X$3</f>
        <v>-0.54861111111111105</v>
      </c>
      <c r="X27" s="66">
        <f>$G27*W27</f>
        <v>-0.54861111111111105</v>
      </c>
      <c r="Y27" s="63"/>
      <c r="Z27" s="63"/>
      <c r="AA27" s="66">
        <f>Z27-$AB$3</f>
        <v>-0.54861111111111105</v>
      </c>
      <c r="AB27" s="66">
        <f>$G27*AA27</f>
        <v>-0.54861111111111105</v>
      </c>
      <c r="AC27" s="63"/>
      <c r="AD27" s="63"/>
      <c r="AE27" s="66">
        <f>AD27-$AF$3</f>
        <v>-0.54861111111111105</v>
      </c>
      <c r="AF27" s="66">
        <f>$G27*AE27</f>
        <v>-0.54861111111111105</v>
      </c>
      <c r="AG27" s="63"/>
      <c r="AH27" s="63"/>
      <c r="AI27" s="66" t="d">
        <f>AH27-$AJ$3</f>
        <v>1899-12-30</v>
      </c>
      <c r="AJ27" s="66" t="d">
        <f>$G27*AI27</f>
        <v>1899-12-30</v>
      </c>
      <c r="AK27" s="63"/>
      <c r="AL27" s="63">
        <f t="shared" si="4"/>
        <v>20</v>
      </c>
      <c r="AM27" s="37"/>
      <c r="AN27" s="67"/>
      <c r="AO27" s="67"/>
      <c r="AP27" s="39">
        <f>K27+O27+S27+W27+AA27+AE27+AI27</f>
        <v>-1.3907638888888889</v>
      </c>
      <c r="AQ27" s="63" t="s">
        <v>60</v>
      </c>
    </row>
    <row r="28" spans="1:43" ht="14.4">
      <c r="A28" s="61">
        <v>9</v>
      </c>
      <c r="B28" s="62" t="s">
        <v>27</v>
      </c>
      <c r="C28" s="61"/>
      <c r="D28" s="63" t="s">
        <v>61</v>
      </c>
      <c r="E28" s="63"/>
      <c r="F28" s="63" t="s">
        <v>49</v>
      </c>
      <c r="G28" s="69">
        <v>1</v>
      </c>
      <c r="H28" s="63"/>
      <c r="I28" s="63"/>
      <c r="J28" s="65" t="d">
        <v>14:00:32.00000000000180625</v>
      </c>
      <c r="K28" s="66" t="d">
        <f t="shared" si="0"/>
        <v>02:59:32.00000000000361900</v>
      </c>
      <c r="L28" s="66" t="d">
        <f t="shared" si="1"/>
        <v>02:59:32.00000000000361900</v>
      </c>
      <c r="M28" s="63">
        <v>10</v>
      </c>
      <c r="N28" s="65" t="d">
        <v>14:20:31.99999999999754175</v>
      </c>
      <c r="O28" s="66" t="d">
        <f t="shared" si="6"/>
        <v>03:20:31.99999999999913925</v>
      </c>
      <c r="P28" s="66" t="d">
        <f t="shared" si="7"/>
        <v>03:20:31.99999999999913925</v>
      </c>
      <c r="Q28" s="63">
        <v>13.5</v>
      </c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>
        <f t="shared" si="4"/>
        <v>23.5</v>
      </c>
      <c r="AM28" s="37"/>
      <c r="AN28" s="67"/>
      <c r="AO28" s="67"/>
      <c r="AP28" s="39"/>
      <c r="AQ28" s="63" t="s">
        <v>62</v>
      </c>
    </row>
    <row r="29" spans="1:43" ht="14.4">
      <c r="A29" s="61">
        <v>10</v>
      </c>
      <c r="B29" s="62" t="s">
        <v>27</v>
      </c>
      <c r="C29" s="61"/>
      <c r="D29" s="63" t="s">
        <v>63</v>
      </c>
      <c r="E29" s="63"/>
      <c r="F29" s="63" t="s">
        <v>49</v>
      </c>
      <c r="G29" s="69">
        <v>1</v>
      </c>
      <c r="H29" s="63"/>
      <c r="I29" s="63"/>
      <c r="J29" s="65" t="d">
        <v>14:05:05.00000000000610975</v>
      </c>
      <c r="K29" s="66" t="d">
        <f t="shared" si="0"/>
        <v>03:04:05.0000000000079225</v>
      </c>
      <c r="L29" s="66" t="d">
        <f t="shared" si="1"/>
        <v>03:04:05.0000000000079225</v>
      </c>
      <c r="M29" s="63">
        <v>11</v>
      </c>
      <c r="N29" s="65" t="d">
        <v>14:22:15.99999999999780900</v>
      </c>
      <c r="O29" s="66" t="d">
        <f t="shared" si="6"/>
        <v>03:22:15.99999999999941325</v>
      </c>
      <c r="P29" s="66" t="d">
        <f t="shared" si="7"/>
        <v>03:22:15.99999999999941325</v>
      </c>
      <c r="Q29" s="63">
        <v>15</v>
      </c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>
        <f t="shared" si="4"/>
        <v>26</v>
      </c>
      <c r="AM29" s="37"/>
      <c r="AN29" s="67"/>
      <c r="AO29" s="67"/>
      <c r="AP29" s="39"/>
      <c r="AQ29" s="63" t="s">
        <v>64</v>
      </c>
    </row>
    <row r="30" spans="1:43" ht="14.4">
      <c r="A30" s="61">
        <v>11</v>
      </c>
      <c r="B30" s="63"/>
      <c r="C30" s="63"/>
      <c r="D30" s="61" t="s">
        <v>65</v>
      </c>
      <c r="E30" s="68"/>
      <c r="F30" s="62" t="s">
        <v>49</v>
      </c>
      <c r="G30" s="69">
        <v>1</v>
      </c>
      <c r="H30" s="61"/>
      <c r="I30" s="70"/>
      <c r="J30" s="71" t="d">
        <v>13:49:11.99999999999782875</v>
      </c>
      <c r="K30" s="66" t="d">
        <f t="shared" si="0"/>
        <v>02:48:11.99999999999963475</v>
      </c>
      <c r="L30" s="66" t="d">
        <f t="shared" si="1"/>
        <v>02:48:11.99999999999963475</v>
      </c>
      <c r="M30" s="63">
        <v>5</v>
      </c>
      <c r="N30" s="71" t="s">
        <v>41</v>
      </c>
      <c r="O30" s="66" t="s">
        <v>41</v>
      </c>
      <c r="P30" s="66" t="s">
        <v>41</v>
      </c>
      <c r="Q30" s="63">
        <v>24</v>
      </c>
      <c r="R30" s="71"/>
      <c r="S30" s="66"/>
      <c r="T30" s="66"/>
      <c r="U30" s="63"/>
      <c r="V30" s="71"/>
      <c r="W30" s="66"/>
      <c r="X30" s="66"/>
      <c r="Y30" s="63"/>
      <c r="Z30" s="71"/>
      <c r="AA30" s="66"/>
      <c r="AB30" s="66"/>
      <c r="AC30" s="63"/>
      <c r="AD30" s="71"/>
      <c r="AE30" s="66"/>
      <c r="AF30" s="66"/>
      <c r="AG30" s="63"/>
      <c r="AH30" s="71"/>
      <c r="AI30" s="66"/>
      <c r="AJ30" s="66"/>
      <c r="AK30" s="63"/>
      <c r="AL30" s="63">
        <f t="shared" si="4"/>
        <v>29</v>
      </c>
      <c r="AM30" s="37"/>
      <c r="AN30" s="67"/>
      <c r="AO30" s="67"/>
      <c r="AP30" s="39" t="e">
        <f t="shared" ref="AP30:AP39" si="8">K30+O30+S30+W30+AA30+AE30+AI30</f>
        <v>#VALUE!</v>
      </c>
      <c r="AQ30" s="63" t="s">
        <v>66</v>
      </c>
    </row>
    <row r="31" spans="1:43" ht="14.4">
      <c r="A31" s="61">
        <v>12</v>
      </c>
      <c r="B31" s="63"/>
      <c r="C31" s="63"/>
      <c r="D31" s="61" t="s">
        <v>67</v>
      </c>
      <c r="E31" s="68"/>
      <c r="F31" s="62" t="s">
        <v>49</v>
      </c>
      <c r="G31" s="69">
        <v>1</v>
      </c>
      <c r="H31" s="61"/>
      <c r="I31" s="70"/>
      <c r="J31" s="71" t="d">
        <v>14:10:03.00000000000153225</v>
      </c>
      <c r="K31" s="66" t="d">
        <f t="shared" si="0"/>
        <v>03:09:03.0000000000033450</v>
      </c>
      <c r="L31" s="66" t="d">
        <f t="shared" si="1"/>
        <v>03:09:03.0000000000033450</v>
      </c>
      <c r="M31" s="63">
        <v>12</v>
      </c>
      <c r="N31" s="71" t="d">
        <v>14:25:41.0000000000074725</v>
      </c>
      <c r="O31" s="66" t="d">
        <f t="shared" ref="O31:O48" si="9">N31-$P$3</f>
        <v>03:25:41.00000000000907675</v>
      </c>
      <c r="P31" s="66" t="d">
        <f t="shared" ref="P31:P48" si="10">$G31*O31</f>
        <v>03:25:41.00000000000907675</v>
      </c>
      <c r="Q31" s="63">
        <v>18</v>
      </c>
      <c r="R31" s="71"/>
      <c r="S31" s="66"/>
      <c r="T31" s="66"/>
      <c r="U31" s="63"/>
      <c r="V31" s="71"/>
      <c r="W31" s="66"/>
      <c r="X31" s="66"/>
      <c r="Y31" s="63"/>
      <c r="Z31" s="71"/>
      <c r="AA31" s="66"/>
      <c r="AB31" s="66"/>
      <c r="AC31" s="63"/>
      <c r="AD31" s="71"/>
      <c r="AE31" s="66"/>
      <c r="AF31" s="66"/>
      <c r="AG31" s="63"/>
      <c r="AH31" s="71"/>
      <c r="AI31" s="66"/>
      <c r="AJ31" s="66"/>
      <c r="AK31" s="63"/>
      <c r="AL31" s="63">
        <f t="shared" si="4"/>
        <v>30</v>
      </c>
      <c r="AM31" s="37"/>
      <c r="AN31" s="67"/>
      <c r="AO31" s="67"/>
      <c r="AP31" s="39" t="d">
        <f t="shared" si="8"/>
        <v>PT6H34M44.000S</v>
      </c>
      <c r="AQ31" s="63" t="s">
        <v>68</v>
      </c>
    </row>
    <row r="32" spans="1:43" ht="14.4">
      <c r="A32" s="61">
        <v>13</v>
      </c>
      <c r="B32" s="63"/>
      <c r="C32" s="63"/>
      <c r="D32" s="61" t="s">
        <v>69</v>
      </c>
      <c r="E32" s="63"/>
      <c r="F32" s="63" t="s">
        <v>49</v>
      </c>
      <c r="G32" s="69">
        <v>1</v>
      </c>
      <c r="H32" s="61"/>
      <c r="I32" s="70"/>
      <c r="J32" s="65" t="d">
        <v>14:23:03.00000000000835275</v>
      </c>
      <c r="K32" s="66" t="d">
        <f t="shared" si="0"/>
        <v>03:22:03.00000000001016550</v>
      </c>
      <c r="L32" s="66" t="d">
        <f t="shared" si="1"/>
        <v>03:22:03.00000000001016550</v>
      </c>
      <c r="M32" s="63">
        <v>14</v>
      </c>
      <c r="N32" s="65" t="d">
        <v>14:23:38.00000000000743350</v>
      </c>
      <c r="O32" s="66" t="d">
        <f t="shared" si="9"/>
        <v>03:23:38.00000000000903100</v>
      </c>
      <c r="P32" s="66" t="d">
        <f t="shared" si="10"/>
        <v>03:23:38.00000000000903100</v>
      </c>
      <c r="Q32" s="63">
        <v>16.5</v>
      </c>
      <c r="R32" s="63"/>
      <c r="S32" s="66"/>
      <c r="T32" s="66"/>
      <c r="U32" s="63"/>
      <c r="V32" s="63"/>
      <c r="W32" s="66">
        <f>V32-$X$3</f>
        <v>-0.54861111111111105</v>
      </c>
      <c r="X32" s="66">
        <f>$G32*W32</f>
        <v>-0.54861111111111105</v>
      </c>
      <c r="Y32" s="63"/>
      <c r="Z32" s="63"/>
      <c r="AA32" s="66">
        <f>Z32-$AB$3</f>
        <v>-0.54861111111111105</v>
      </c>
      <c r="AB32" s="66">
        <f>$G32*AA32</f>
        <v>-0.54861111111111105</v>
      </c>
      <c r="AC32" s="63"/>
      <c r="AD32" s="63"/>
      <c r="AE32" s="66">
        <f>AD32-$AF$3</f>
        <v>-0.54861111111111105</v>
      </c>
      <c r="AF32" s="66">
        <f>$G32*AE32</f>
        <v>-0.54861111111111105</v>
      </c>
      <c r="AG32" s="63"/>
      <c r="AH32" s="63"/>
      <c r="AI32" s="66" t="d">
        <f>AH32-$AJ$3</f>
        <v>1899-12-30</v>
      </c>
      <c r="AJ32" s="66" t="d">
        <f>$G32*AI32</f>
        <v>1899-12-30</v>
      </c>
      <c r="AK32" s="63"/>
      <c r="AL32" s="63">
        <f t="shared" si="4"/>
        <v>30.5</v>
      </c>
      <c r="AM32" s="37"/>
      <c r="AN32" s="67"/>
      <c r="AO32" s="67"/>
      <c r="AP32" s="39">
        <f t="shared" si="8"/>
        <v>-1.3641087962962959</v>
      </c>
      <c r="AQ32" s="63" t="s">
        <v>70</v>
      </c>
    </row>
    <row r="33" spans="1:75" ht="14.4">
      <c r="A33" s="61">
        <v>14</v>
      </c>
      <c r="B33" s="63"/>
      <c r="C33" s="63"/>
      <c r="D33" s="63" t="s">
        <v>71</v>
      </c>
      <c r="E33" s="63"/>
      <c r="F33" s="63" t="s">
        <v>49</v>
      </c>
      <c r="G33" s="64">
        <v>1</v>
      </c>
      <c r="H33" s="63"/>
      <c r="I33" s="63"/>
      <c r="J33" s="65" t="d">
        <v>14:14:09.00000000000161700</v>
      </c>
      <c r="K33" s="66" t="d">
        <f t="shared" si="0"/>
        <v>03:13:09.00000000000342975</v>
      </c>
      <c r="L33" s="66" t="d">
        <f t="shared" si="1"/>
        <v>03:13:09.00000000000342975</v>
      </c>
      <c r="M33" s="63">
        <v>13</v>
      </c>
      <c r="N33" s="65" t="d">
        <v>14:31:21.00000000000946125</v>
      </c>
      <c r="O33" s="66" t="d">
        <f t="shared" si="9"/>
        <v>03:31:21.00000000001106550</v>
      </c>
      <c r="P33" s="66" t="d">
        <f t="shared" si="10"/>
        <v>03:31:21.00000000001106550</v>
      </c>
      <c r="Q33" s="63">
        <v>19.5</v>
      </c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>
        <f t="shared" si="4"/>
        <v>32.5</v>
      </c>
      <c r="AM33" s="37"/>
      <c r="AN33" s="67"/>
      <c r="AO33" s="67"/>
      <c r="AP33" s="39" t="d">
        <f t="shared" si="8"/>
        <v>PT6H44M30.000S</v>
      </c>
      <c r="AQ33" s="63" t="s">
        <v>72</v>
      </c>
    </row>
    <row r="34" spans="1:75" ht="14.4">
      <c r="A34" s="61">
        <v>15</v>
      </c>
      <c r="B34" s="63"/>
      <c r="C34" s="63"/>
      <c r="D34" s="63" t="s">
        <v>73</v>
      </c>
      <c r="E34" s="63"/>
      <c r="F34" s="63" t="s">
        <v>49</v>
      </c>
      <c r="G34" s="64">
        <v>1</v>
      </c>
      <c r="H34" s="63"/>
      <c r="I34" s="63"/>
      <c r="J34" s="65" t="d">
        <v>14:43:22.00000000000386675</v>
      </c>
      <c r="K34" s="66" t="d">
        <f t="shared" si="0"/>
        <v>03:42:22.00000000000567950</v>
      </c>
      <c r="L34" s="66" t="d">
        <f t="shared" si="1"/>
        <v>03:42:22.00000000000567950</v>
      </c>
      <c r="M34" s="63">
        <v>15</v>
      </c>
      <c r="N34" s="65" t="d">
        <v>15:00:22.999999999997200725</v>
      </c>
      <c r="O34" s="66" t="d">
        <f t="shared" si="9"/>
        <v>04:00:22.99999999999880025</v>
      </c>
      <c r="P34" s="66" t="d">
        <f t="shared" si="10"/>
        <v>04:00:22.99999999999880025</v>
      </c>
      <c r="Q34" s="63">
        <v>21</v>
      </c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>
        <f t="shared" si="4"/>
        <v>36</v>
      </c>
      <c r="AM34" s="37"/>
      <c r="AN34" s="67"/>
      <c r="AO34" s="67"/>
      <c r="AP34" s="39" t="d">
        <f t="shared" si="8"/>
        <v>PT7H42M45.000S</v>
      </c>
      <c r="AQ34" s="63" t="s">
        <v>74</v>
      </c>
    </row>
    <row r="35" spans="1:75" ht="14.4">
      <c r="A35" s="73">
        <v>1</v>
      </c>
      <c r="B35" s="74"/>
      <c r="C35" s="74"/>
      <c r="D35" s="74" t="s">
        <v>75</v>
      </c>
      <c r="E35" s="74"/>
      <c r="F35" s="74" t="s">
        <v>76</v>
      </c>
      <c r="G35" s="75">
        <v>1</v>
      </c>
      <c r="H35" s="74"/>
      <c r="I35" s="74"/>
      <c r="J35" s="76" t="d">
        <v>13:36:12.000000000000600</v>
      </c>
      <c r="K35" s="77" t="d">
        <f t="shared" si="0"/>
        <v>02:35:12.00000000000240600</v>
      </c>
      <c r="L35" s="77" t="d">
        <f t="shared" si="1"/>
        <v>02:35:12.00000000000240600</v>
      </c>
      <c r="M35" s="74">
        <v>1</v>
      </c>
      <c r="N35" s="76" t="d">
        <v>13:31:50.00000000000120625</v>
      </c>
      <c r="O35" s="77" t="d">
        <f t="shared" si="9"/>
        <v>02:31:50.00000000000280375</v>
      </c>
      <c r="P35" s="77" t="d">
        <f t="shared" si="10"/>
        <v>02:31:50.00000000000280375</v>
      </c>
      <c r="Q35" s="74">
        <v>1.5</v>
      </c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8">
        <f t="shared" si="4"/>
        <v>2.5</v>
      </c>
      <c r="AM35" s="79"/>
      <c r="AN35" s="80"/>
      <c r="AO35" s="80"/>
      <c r="AP35" s="39" t="d">
        <f t="shared" si="8"/>
        <v>PT5H7M2.000S</v>
      </c>
      <c r="AQ35" s="74" t="s">
        <v>30</v>
      </c>
    </row>
    <row r="36" spans="1:75" ht="14.4">
      <c r="A36" s="73">
        <v>2</v>
      </c>
      <c r="B36" s="81"/>
      <c r="C36" s="81"/>
      <c r="D36" s="81" t="s">
        <v>77</v>
      </c>
      <c r="E36" s="81"/>
      <c r="F36" s="81" t="s">
        <v>76</v>
      </c>
      <c r="G36" s="82">
        <v>1</v>
      </c>
      <c r="H36" s="81"/>
      <c r="I36" s="81"/>
      <c r="J36" s="83" t="d">
        <v>13:55:21.99999999999491400</v>
      </c>
      <c r="K36" s="77" t="d">
        <f t="shared" si="0"/>
        <v>02:54:21.99999999999672675</v>
      </c>
      <c r="L36" s="77" t="d">
        <f t="shared" si="1"/>
        <v>02:54:21.99999999999672675</v>
      </c>
      <c r="M36" s="81">
        <v>2</v>
      </c>
      <c r="N36" s="83" t="d">
        <v>13:52:03.99999999999273600</v>
      </c>
      <c r="O36" s="77" t="d">
        <f t="shared" si="9"/>
        <v>02:52:03.99999999999434025</v>
      </c>
      <c r="P36" s="77" t="d">
        <f t="shared" si="10"/>
        <v>02:52:03.99999999999434025</v>
      </c>
      <c r="Q36" s="81">
        <v>3</v>
      </c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78">
        <f t="shared" si="4"/>
        <v>5</v>
      </c>
      <c r="AM36" s="79"/>
      <c r="AN36" s="84"/>
      <c r="AO36" s="80"/>
      <c r="AP36" s="85" t="d">
        <f t="shared" si="8"/>
        <v>PT5H46M26.000S</v>
      </c>
      <c r="AQ36" s="81" t="s">
        <v>32</v>
      </c>
    </row>
    <row r="37" spans="1:75" ht="14.4">
      <c r="A37" s="73">
        <v>3</v>
      </c>
      <c r="B37" s="81"/>
      <c r="C37" s="81"/>
      <c r="D37" s="81" t="s">
        <v>78</v>
      </c>
      <c r="E37" s="81"/>
      <c r="F37" s="81" t="s">
        <v>76</v>
      </c>
      <c r="G37" s="82">
        <v>1</v>
      </c>
      <c r="H37" s="81"/>
      <c r="I37" s="81"/>
      <c r="J37" s="83" t="d">
        <v>14:09:30.00000000000596625</v>
      </c>
      <c r="K37" s="77" t="d">
        <f t="shared" si="0"/>
        <v>03:08:30.00000000000777900</v>
      </c>
      <c r="L37" s="77" t="d">
        <f t="shared" si="1"/>
        <v>03:08:30.00000000000777900</v>
      </c>
      <c r="M37" s="81">
        <v>4</v>
      </c>
      <c r="N37" s="83" t="d">
        <v>14:03:44.00000000000303850</v>
      </c>
      <c r="O37" s="77" t="d">
        <f t="shared" si="9"/>
        <v>03:03:44.00000000000464275</v>
      </c>
      <c r="P37" s="77" t="d">
        <f t="shared" si="10"/>
        <v>03:03:44.00000000000464275</v>
      </c>
      <c r="Q37" s="81">
        <v>4.5</v>
      </c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78">
        <f t="shared" si="4"/>
        <v>8.5</v>
      </c>
      <c r="AM37" s="79"/>
      <c r="AN37" s="84"/>
      <c r="AO37" s="80"/>
      <c r="AP37" s="85" t="d">
        <f t="shared" si="8"/>
        <v>PT6H12M14.000S</v>
      </c>
      <c r="AQ37" s="81" t="s">
        <v>34</v>
      </c>
    </row>
    <row r="38" spans="1:75" ht="14.4">
      <c r="A38" s="73">
        <v>4</v>
      </c>
      <c r="B38" s="86" t="s">
        <v>27</v>
      </c>
      <c r="C38" s="73"/>
      <c r="D38" s="81" t="s">
        <v>79</v>
      </c>
      <c r="E38" s="81"/>
      <c r="F38" s="81" t="s">
        <v>76</v>
      </c>
      <c r="G38" s="82">
        <v>1</v>
      </c>
      <c r="H38" s="81"/>
      <c r="I38" s="81"/>
      <c r="J38" s="83" t="d">
        <v>14:28:48.00000000000473400</v>
      </c>
      <c r="K38" s="77" t="d">
        <f t="shared" si="0"/>
        <v>03:27:48.00000000000654675</v>
      </c>
      <c r="L38" s="77" t="d">
        <f t="shared" si="1"/>
        <v>03:27:48.00000000000654675</v>
      </c>
      <c r="M38" s="81">
        <v>7</v>
      </c>
      <c r="N38" s="83" t="d">
        <v>14:09:18.0000000000040950</v>
      </c>
      <c r="O38" s="77" t="d">
        <f t="shared" si="9"/>
        <v>03:09:18.0000000000056925</v>
      </c>
      <c r="P38" s="77" t="d">
        <f t="shared" si="10"/>
        <v>03:09:18.0000000000056925</v>
      </c>
      <c r="Q38" s="81">
        <v>6</v>
      </c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78">
        <f t="shared" si="4"/>
        <v>13</v>
      </c>
      <c r="AM38" s="79"/>
      <c r="AN38" s="84"/>
      <c r="AO38" s="80"/>
      <c r="AP38" s="85" t="d">
        <f t="shared" si="8"/>
        <v>PT6H37M6.000S</v>
      </c>
      <c r="AQ38" s="81" t="s">
        <v>42</v>
      </c>
    </row>
    <row r="39" spans="1:75" ht="14.4">
      <c r="A39" s="73">
        <v>5</v>
      </c>
      <c r="B39" s="81"/>
      <c r="C39" s="81"/>
      <c r="D39" s="73" t="s">
        <v>80</v>
      </c>
      <c r="E39" s="87"/>
      <c r="F39" s="86" t="s">
        <v>76</v>
      </c>
      <c r="G39" s="88">
        <v>1</v>
      </c>
      <c r="H39" s="73"/>
      <c r="I39" s="89"/>
      <c r="J39" s="83" t="d">
        <v>14:07:47.00000000000266050</v>
      </c>
      <c r="K39" s="77" t="d">
        <f t="shared" si="0"/>
        <v>03:06:47.00000000000446650</v>
      </c>
      <c r="L39" s="77" t="d">
        <f t="shared" si="1"/>
        <v>03:06:47.00000000000446650</v>
      </c>
      <c r="M39" s="81">
        <v>3</v>
      </c>
      <c r="N39" s="83" t="d">
        <v>14:28:53.00000000000871150</v>
      </c>
      <c r="O39" s="77" t="d">
        <f t="shared" si="9"/>
        <v>03:28:53.00000000001030900</v>
      </c>
      <c r="P39" s="77" t="d">
        <f t="shared" si="10"/>
        <v>03:28:53.00000000001030900</v>
      </c>
      <c r="Q39" s="81">
        <v>12</v>
      </c>
      <c r="R39" s="81"/>
      <c r="S39" s="77"/>
      <c r="T39" s="77"/>
      <c r="U39" s="81"/>
      <c r="V39" s="81"/>
      <c r="W39" s="77">
        <f>V39-$X$3</f>
        <v>-0.54861111111111105</v>
      </c>
      <c r="X39" s="77">
        <f>$G39*W39</f>
        <v>-0.54861111111111105</v>
      </c>
      <c r="Y39" s="81"/>
      <c r="Z39" s="81"/>
      <c r="AA39" s="77">
        <f>Z39-$AB$3</f>
        <v>-0.54861111111111105</v>
      </c>
      <c r="AB39" s="77">
        <f>$G39*AA39</f>
        <v>-0.54861111111111105</v>
      </c>
      <c r="AC39" s="81"/>
      <c r="AD39" s="81"/>
      <c r="AE39" s="77">
        <f>AD39-$AF$3</f>
        <v>-0.54861111111111105</v>
      </c>
      <c r="AF39" s="77">
        <f>$G39*AE39</f>
        <v>-0.54861111111111105</v>
      </c>
      <c r="AG39" s="81"/>
      <c r="AH39" s="81"/>
      <c r="AI39" s="77" t="d">
        <f>AH39-$AJ$3</f>
        <v>1899-12-30</v>
      </c>
      <c r="AJ39" s="77" t="d">
        <f>$G39*AI39</f>
        <v>1899-12-30</v>
      </c>
      <c r="AK39" s="81"/>
      <c r="AL39" s="78">
        <f t="shared" si="4"/>
        <v>15</v>
      </c>
      <c r="AM39" s="79"/>
      <c r="AN39" s="84"/>
      <c r="AO39" s="80"/>
      <c r="AP39" s="85">
        <f t="shared" si="8"/>
        <v>-1.3710648148148143</v>
      </c>
      <c r="AQ39" s="81" t="s">
        <v>54</v>
      </c>
    </row>
    <row r="40" spans="1:75" ht="14.4">
      <c r="A40" s="73">
        <v>6</v>
      </c>
      <c r="B40" s="81"/>
      <c r="C40" s="81"/>
      <c r="D40" s="81" t="s">
        <v>81</v>
      </c>
      <c r="E40" s="81"/>
      <c r="F40" s="81" t="s">
        <v>76</v>
      </c>
      <c r="G40" s="82">
        <v>1</v>
      </c>
      <c r="H40" s="81"/>
      <c r="I40" s="81"/>
      <c r="J40" s="83" t="d">
        <v>14:32:19.00000000000573800</v>
      </c>
      <c r="K40" s="77" t="d">
        <f t="shared" si="0"/>
        <v>03:31:19.00000000000755075</v>
      </c>
      <c r="L40" s="77" t="d">
        <f t="shared" si="1"/>
        <v>03:31:19.00000000000755075</v>
      </c>
      <c r="M40" s="81">
        <v>11</v>
      </c>
      <c r="N40" s="83" t="d">
        <v>14:13:51.99999999999576825</v>
      </c>
      <c r="O40" s="77" t="d">
        <f t="shared" si="9"/>
        <v>03:13:51.99999999999736575</v>
      </c>
      <c r="P40" s="77" t="d">
        <f t="shared" si="10"/>
        <v>03:13:51.99999999999736575</v>
      </c>
      <c r="Q40" s="81">
        <v>7.5</v>
      </c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78">
        <f t="shared" si="4"/>
        <v>18.5</v>
      </c>
      <c r="AM40" s="79"/>
      <c r="AN40" s="84"/>
      <c r="AO40" s="80"/>
      <c r="AP40" s="90"/>
      <c r="AQ40" s="81" t="s">
        <v>56</v>
      </c>
    </row>
    <row r="41" spans="1:75" ht="14.4">
      <c r="A41" s="73">
        <v>7</v>
      </c>
      <c r="B41" s="81"/>
      <c r="C41" s="81"/>
      <c r="D41" s="73" t="s">
        <v>82</v>
      </c>
      <c r="E41" s="87"/>
      <c r="F41" s="86" t="s">
        <v>76</v>
      </c>
      <c r="G41" s="88">
        <v>1</v>
      </c>
      <c r="H41" s="73"/>
      <c r="I41" s="89"/>
      <c r="J41" s="91" t="d">
        <v>14:29:02.0000000000101200</v>
      </c>
      <c r="K41" s="77" t="d">
        <f t="shared" si="0"/>
        <v>03:28:02.00000000001193275</v>
      </c>
      <c r="L41" s="77" t="d">
        <f t="shared" si="1"/>
        <v>03:28:02.00000000001193275</v>
      </c>
      <c r="M41" s="81">
        <v>8</v>
      </c>
      <c r="N41" s="91" t="d">
        <v>14:28:10.00000000000518375</v>
      </c>
      <c r="O41" s="77" t="d">
        <f t="shared" si="9"/>
        <v>03:28:10.00000000000678800</v>
      </c>
      <c r="P41" s="77" t="d">
        <f t="shared" si="10"/>
        <v>03:28:10.00000000000678800</v>
      </c>
      <c r="Q41" s="81">
        <v>10.5</v>
      </c>
      <c r="R41" s="91"/>
      <c r="S41" s="77" t="d">
        <f>R41-$T$3</f>
        <v>1899-12-30</v>
      </c>
      <c r="T41" s="77" t="d">
        <f>$G41*S41</f>
        <v>1899-12-30</v>
      </c>
      <c r="U41" s="81"/>
      <c r="V41" s="91"/>
      <c r="W41" s="77">
        <f>V41-$X$3</f>
        <v>-0.54861111111111105</v>
      </c>
      <c r="X41" s="77">
        <f>$G41*W41</f>
        <v>-0.54861111111111105</v>
      </c>
      <c r="Y41" s="81"/>
      <c r="Z41" s="91"/>
      <c r="AA41" s="77">
        <f>Z41-$AB$3</f>
        <v>-0.54861111111111105</v>
      </c>
      <c r="AB41" s="77">
        <f>$G41*AA41</f>
        <v>-0.54861111111111105</v>
      </c>
      <c r="AC41" s="81"/>
      <c r="AD41" s="91"/>
      <c r="AE41" s="77">
        <f>AD41-$AF$3</f>
        <v>-0.54861111111111105</v>
      </c>
      <c r="AF41" s="77">
        <f>$G41*AE41</f>
        <v>-0.54861111111111105</v>
      </c>
      <c r="AG41" s="81"/>
      <c r="AH41" s="91"/>
      <c r="AI41" s="77" t="d">
        <f>AH41-$AJ$3</f>
        <v>1899-12-30</v>
      </c>
      <c r="AJ41" s="77" t="d">
        <f>$G41*AI41</f>
        <v>1899-12-30</v>
      </c>
      <c r="AK41" s="81"/>
      <c r="AL41" s="78">
        <f t="shared" si="4"/>
        <v>18.5</v>
      </c>
      <c r="AM41" s="79"/>
      <c r="AN41" s="84"/>
      <c r="AO41" s="80"/>
      <c r="AP41" s="85">
        <f t="shared" ref="AP41:AP48" si="11">K41+O41+S41+W41+AA41+AE41+AI41</f>
        <v>-1.3568055555555552</v>
      </c>
      <c r="AQ41" s="81" t="s">
        <v>58</v>
      </c>
    </row>
    <row r="42" spans="1:75" ht="14.4">
      <c r="A42" s="73">
        <v>8</v>
      </c>
      <c r="B42" s="81"/>
      <c r="C42" s="81"/>
      <c r="D42" s="81" t="s">
        <v>83</v>
      </c>
      <c r="E42" s="81"/>
      <c r="F42" s="81" t="s">
        <v>76</v>
      </c>
      <c r="G42" s="82">
        <v>1</v>
      </c>
      <c r="H42" s="81"/>
      <c r="I42" s="81"/>
      <c r="J42" s="83" t="d">
        <v>14:12:35.99999999999667450</v>
      </c>
      <c r="K42" s="77" t="d">
        <f t="shared" si="0"/>
        <v>03:11:35.999999999998486575</v>
      </c>
      <c r="L42" s="77" t="d">
        <f t="shared" si="1"/>
        <v>03:11:35.999999999998486575</v>
      </c>
      <c r="M42" s="81">
        <v>5</v>
      </c>
      <c r="N42" s="83" t="d">
        <v>14:35:53.00000000000721825</v>
      </c>
      <c r="O42" s="77" t="d">
        <f t="shared" si="9"/>
        <v>03:35:53.00000000000881575</v>
      </c>
      <c r="P42" s="77" t="d">
        <f t="shared" si="10"/>
        <v>03:35:53.00000000000881575</v>
      </c>
      <c r="Q42" s="81">
        <v>15</v>
      </c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78">
        <f t="shared" si="4"/>
        <v>20</v>
      </c>
      <c r="AM42" s="79"/>
      <c r="AN42" s="84"/>
      <c r="AO42" s="80"/>
      <c r="AP42" s="85" t="d">
        <f t="shared" si="11"/>
        <v>PT6H47M29.000S</v>
      </c>
      <c r="AQ42" s="81" t="s">
        <v>60</v>
      </c>
    </row>
    <row r="43" spans="1:75" ht="14.4">
      <c r="A43" s="73">
        <v>9</v>
      </c>
      <c r="B43" s="86" t="s">
        <v>27</v>
      </c>
      <c r="C43" s="73"/>
      <c r="D43" s="73" t="s">
        <v>84</v>
      </c>
      <c r="E43" s="87"/>
      <c r="F43" s="86" t="s">
        <v>76</v>
      </c>
      <c r="G43" s="88">
        <v>1</v>
      </c>
      <c r="H43" s="73"/>
      <c r="I43" s="89"/>
      <c r="J43" s="83" t="d">
        <v>14:34:33.00000000000110850</v>
      </c>
      <c r="K43" s="77" t="d">
        <f t="shared" si="0"/>
        <v>03:33:33.00000000000292125</v>
      </c>
      <c r="L43" s="77" t="d">
        <f t="shared" si="1"/>
        <v>03:33:33.00000000000292125</v>
      </c>
      <c r="M43" s="81">
        <v>13</v>
      </c>
      <c r="N43" s="83" t="d">
        <v>14:25:54.00000000000631200</v>
      </c>
      <c r="O43" s="77" t="d">
        <f t="shared" si="9"/>
        <v>03:25:54.00000000000790950</v>
      </c>
      <c r="P43" s="77" t="d">
        <f t="shared" si="10"/>
        <v>03:25:54.00000000000790950</v>
      </c>
      <c r="Q43" s="81">
        <v>9</v>
      </c>
      <c r="R43" s="81"/>
      <c r="S43" s="77"/>
      <c r="T43" s="77"/>
      <c r="U43" s="81"/>
      <c r="V43" s="81"/>
      <c r="W43" s="77">
        <f>V43-$X$3</f>
        <v>-0.54861111111111105</v>
      </c>
      <c r="X43" s="77">
        <f>$G43*W43</f>
        <v>-0.54861111111111105</v>
      </c>
      <c r="Y43" s="81"/>
      <c r="Z43" s="81"/>
      <c r="AA43" s="77">
        <f>Z43-$AB$3</f>
        <v>-0.54861111111111105</v>
      </c>
      <c r="AB43" s="77">
        <f>$G43*AA43</f>
        <v>-0.54861111111111105</v>
      </c>
      <c r="AC43" s="81"/>
      <c r="AD43" s="81"/>
      <c r="AE43" s="77">
        <f>AD43-$AF$3</f>
        <v>-0.54861111111111105</v>
      </c>
      <c r="AF43" s="77">
        <f>$G43*AE43</f>
        <v>-0.54861111111111105</v>
      </c>
      <c r="AG43" s="81"/>
      <c r="AH43" s="81"/>
      <c r="AI43" s="77" t="d">
        <f>AH43-$AJ$3</f>
        <v>1899-12-30</v>
      </c>
      <c r="AJ43" s="77" t="d">
        <f>$G43*AI43</f>
        <v>1899-12-30</v>
      </c>
      <c r="AK43" s="81"/>
      <c r="AL43" s="78">
        <f t="shared" si="4"/>
        <v>22</v>
      </c>
      <c r="AM43" s="79"/>
      <c r="AN43" s="84"/>
      <c r="AO43" s="80"/>
      <c r="AP43" s="85">
        <f t="shared" si="11"/>
        <v>-1.3545486111111109</v>
      </c>
      <c r="AQ43" s="81" t="s">
        <v>62</v>
      </c>
    </row>
    <row r="44" spans="1:75" s="93" customFormat="1" ht="14.4">
      <c r="A44" s="73">
        <v>10</v>
      </c>
      <c r="B44" s="86" t="s">
        <v>27</v>
      </c>
      <c r="C44" s="73"/>
      <c r="D44" s="81" t="s">
        <v>85</v>
      </c>
      <c r="E44" s="81"/>
      <c r="F44" s="81" t="s">
        <v>76</v>
      </c>
      <c r="G44" s="82">
        <v>1</v>
      </c>
      <c r="H44" s="81"/>
      <c r="I44" s="81"/>
      <c r="J44" s="83" t="d">
        <v>14:30:55.00000000000220400</v>
      </c>
      <c r="K44" s="77" t="d">
        <f t="shared" si="0"/>
        <v>03:29:55.00000000000401675</v>
      </c>
      <c r="L44" s="77" t="d">
        <f t="shared" si="1"/>
        <v>03:29:55.00000000000401675</v>
      </c>
      <c r="M44" s="81">
        <v>10</v>
      </c>
      <c r="N44" s="83" t="d">
        <v>14:30:24.00000000001014600</v>
      </c>
      <c r="O44" s="77" t="d">
        <f t="shared" si="9"/>
        <v>03:30:24.00000000001174350</v>
      </c>
      <c r="P44" s="77" t="d">
        <f t="shared" si="10"/>
        <v>03:30:24.00000000001174350</v>
      </c>
      <c r="Q44" s="81">
        <v>13.5</v>
      </c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78">
        <f t="shared" si="4"/>
        <v>23.5</v>
      </c>
      <c r="AM44" s="79"/>
      <c r="AN44" s="84"/>
      <c r="AO44" s="80"/>
      <c r="AP44" s="85" t="d">
        <f t="shared" si="11"/>
        <v>PT7H0M19.000S</v>
      </c>
      <c r="AQ44" s="81" t="s">
        <v>64</v>
      </c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</row>
    <row r="45" spans="1:75" ht="14.4">
      <c r="A45" s="73">
        <v>11</v>
      </c>
      <c r="B45" s="81"/>
      <c r="C45" s="81"/>
      <c r="D45" s="81" t="s">
        <v>86</v>
      </c>
      <c r="E45" s="81"/>
      <c r="F45" s="81" t="s">
        <v>76</v>
      </c>
      <c r="G45" s="88">
        <v>1.1779999999999999</v>
      </c>
      <c r="H45" s="81"/>
      <c r="I45" s="81"/>
      <c r="J45" s="83" t="d">
        <v>14:24:40.00000000001072625</v>
      </c>
      <c r="K45" s="77" t="d">
        <f t="shared" si="0"/>
        <v>03:23:40.00000000001253900</v>
      </c>
      <c r="L45" s="77" t="d">
        <f t="shared" si="1"/>
        <v>03:59:55.16000000001305925</v>
      </c>
      <c r="M45" s="81">
        <v>6</v>
      </c>
      <c r="N45" s="83" t="d">
        <v>14:55:12.00000000000294075</v>
      </c>
      <c r="O45" s="77" t="d">
        <f t="shared" si="9"/>
        <v>03:55:12.00000000000453825</v>
      </c>
      <c r="P45" s="77" t="d">
        <f t="shared" si="10"/>
        <v>04:37:03.9360000000051075</v>
      </c>
      <c r="Q45" s="81">
        <v>19.5</v>
      </c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78">
        <f t="shared" si="4"/>
        <v>25.5</v>
      </c>
      <c r="AM45" s="79"/>
      <c r="AN45" s="84"/>
      <c r="AO45" s="80"/>
      <c r="AP45" s="90" t="d">
        <f t="shared" si="11"/>
        <v>PT7H18M52.000S</v>
      </c>
      <c r="AQ45" s="81" t="s">
        <v>66</v>
      </c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</row>
    <row r="46" spans="1:75" ht="14.4">
      <c r="A46" s="73">
        <v>12</v>
      </c>
      <c r="B46" s="81"/>
      <c r="C46" s="81"/>
      <c r="D46" s="81" t="s">
        <v>87</v>
      </c>
      <c r="E46" s="81"/>
      <c r="F46" s="81" t="s">
        <v>76</v>
      </c>
      <c r="G46" s="82">
        <v>1</v>
      </c>
      <c r="H46" s="81"/>
      <c r="I46" s="81"/>
      <c r="J46" s="83" t="d">
        <v>14:30:10.0000000000047600</v>
      </c>
      <c r="K46" s="77" t="d">
        <f t="shared" si="0"/>
        <v>03:29:10.00000000000657275</v>
      </c>
      <c r="L46" s="77" t="d">
        <f t="shared" si="1"/>
        <v>03:29:10.00000000000657275</v>
      </c>
      <c r="M46" s="81">
        <v>9</v>
      </c>
      <c r="N46" s="83" t="d">
        <v>14:42:31.00000000000548375</v>
      </c>
      <c r="O46" s="77" t="d">
        <f t="shared" si="9"/>
        <v>03:42:31.00000000000708125</v>
      </c>
      <c r="P46" s="77" t="d">
        <f t="shared" si="10"/>
        <v>03:42:31.00000000000708125</v>
      </c>
      <c r="Q46" s="81">
        <v>18</v>
      </c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78">
        <f t="shared" si="4"/>
        <v>27</v>
      </c>
      <c r="AM46" s="79"/>
      <c r="AN46" s="84"/>
      <c r="AO46" s="80"/>
      <c r="AP46" s="85" t="d">
        <f t="shared" si="11"/>
        <v>PT7H11M41.000S</v>
      </c>
      <c r="AQ46" s="81" t="s">
        <v>68</v>
      </c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</row>
    <row r="47" spans="1:75" ht="14.4">
      <c r="A47" s="73">
        <v>13</v>
      </c>
      <c r="B47" s="63"/>
      <c r="C47" s="63"/>
      <c r="D47" s="73" t="s">
        <v>88</v>
      </c>
      <c r="E47" s="87"/>
      <c r="F47" s="86" t="s">
        <v>76</v>
      </c>
      <c r="G47" s="88">
        <v>1</v>
      </c>
      <c r="H47" s="73"/>
      <c r="I47" s="89"/>
      <c r="J47" s="83" t="d">
        <v>14:32:58.00000000000224300</v>
      </c>
      <c r="K47" s="77" t="d">
        <f t="shared" si="0"/>
        <v>03:31:58.00000000000405575</v>
      </c>
      <c r="L47" s="77" t="d">
        <f t="shared" si="1"/>
        <v>03:31:58.00000000000405575</v>
      </c>
      <c r="M47" s="81">
        <v>12</v>
      </c>
      <c r="N47" s="83" t="d">
        <v>14:36:48.00000000000302550</v>
      </c>
      <c r="O47" s="77" t="d">
        <f t="shared" si="9"/>
        <v>03:36:48.00000000000462300</v>
      </c>
      <c r="P47" s="77" t="d">
        <f t="shared" si="10"/>
        <v>03:36:48.00000000000462300</v>
      </c>
      <c r="Q47" s="81">
        <v>16.5</v>
      </c>
      <c r="R47" s="81"/>
      <c r="S47" s="77"/>
      <c r="T47" s="77"/>
      <c r="U47" s="81"/>
      <c r="V47" s="81"/>
      <c r="W47" s="77">
        <f>V47-$X$3</f>
        <v>-0.54861111111111105</v>
      </c>
      <c r="X47" s="77">
        <f>$G47*W47</f>
        <v>-0.54861111111111105</v>
      </c>
      <c r="Y47" s="81"/>
      <c r="Z47" s="81"/>
      <c r="AA47" s="77">
        <f>Z47-$AB$3</f>
        <v>-0.54861111111111105</v>
      </c>
      <c r="AB47" s="77">
        <f>$G47*AA47</f>
        <v>-0.54861111111111105</v>
      </c>
      <c r="AC47" s="81"/>
      <c r="AD47" s="81"/>
      <c r="AE47" s="77">
        <f>AD47-$AF$3</f>
        <v>-0.54861111111111105</v>
      </c>
      <c r="AF47" s="77">
        <f>$G47*AE47</f>
        <v>-0.54861111111111105</v>
      </c>
      <c r="AG47" s="81"/>
      <c r="AH47" s="81"/>
      <c r="AI47" s="77" t="d">
        <f>AH47-$AJ$3</f>
        <v>1899-12-30</v>
      </c>
      <c r="AJ47" s="77" t="d">
        <f>$G47*AI47</f>
        <v>1899-12-30</v>
      </c>
      <c r="AK47" s="81"/>
      <c r="AL47" s="81">
        <f t="shared" si="4"/>
        <v>28.5</v>
      </c>
      <c r="AM47" s="37"/>
      <c r="AN47" s="80"/>
      <c r="AO47" s="80"/>
      <c r="AP47" s="39">
        <f t="shared" si="11"/>
        <v>-1.3480787037037034</v>
      </c>
      <c r="AQ47" s="81" t="s">
        <v>70</v>
      </c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</row>
    <row r="48" spans="1:75" s="93" customFormat="1" ht="14.4">
      <c r="A48" s="81">
        <v>14</v>
      </c>
      <c r="B48" s="81"/>
      <c r="C48" s="81"/>
      <c r="D48" s="73" t="s">
        <v>89</v>
      </c>
      <c r="E48" s="87"/>
      <c r="F48" s="86" t="s">
        <v>76</v>
      </c>
      <c r="G48" s="88">
        <v>1</v>
      </c>
      <c r="H48" s="73"/>
      <c r="I48" s="89"/>
      <c r="J48" s="83" t="d">
        <v>14:47:45.00000000000021525</v>
      </c>
      <c r="K48" s="77" t="d">
        <f t="shared" si="0"/>
        <v>03:46:45.00000000000202800</v>
      </c>
      <c r="L48" s="77" t="d">
        <f t="shared" si="1"/>
        <v>03:46:45.00000000000202800</v>
      </c>
      <c r="M48" s="81">
        <v>14</v>
      </c>
      <c r="N48" s="83" t="d">
        <v>14:55:44.99999999999850675</v>
      </c>
      <c r="O48" s="77" t="d">
        <f t="shared" si="9"/>
        <v>03:55:45.00000000000010425</v>
      </c>
      <c r="P48" s="77" t="d">
        <f t="shared" si="10"/>
        <v>03:55:45.00000000000010425</v>
      </c>
      <c r="Q48" s="81">
        <v>21</v>
      </c>
      <c r="R48" s="81"/>
      <c r="S48" s="77"/>
      <c r="T48" s="77"/>
      <c r="U48" s="81"/>
      <c r="V48" s="81"/>
      <c r="W48" s="77">
        <f>V48-$X$3</f>
        <v>-0.54861111111111105</v>
      </c>
      <c r="X48" s="77">
        <f>$G48*W48</f>
        <v>-0.54861111111111105</v>
      </c>
      <c r="Y48" s="81"/>
      <c r="Z48" s="81"/>
      <c r="AA48" s="77">
        <f>Z48-$AB$3</f>
        <v>-0.54861111111111105</v>
      </c>
      <c r="AB48" s="77">
        <f>$G48*AA48</f>
        <v>-0.54861111111111105</v>
      </c>
      <c r="AC48" s="81"/>
      <c r="AD48" s="81"/>
      <c r="AE48" s="77">
        <f>AD48-$AF$3</f>
        <v>-0.54861111111111105</v>
      </c>
      <c r="AF48" s="77">
        <f>$G48*AE48</f>
        <v>-0.54861111111111105</v>
      </c>
      <c r="AG48" s="81"/>
      <c r="AH48" s="81"/>
      <c r="AI48" s="77" t="d">
        <f>AH48-$AJ$3</f>
        <v>1899-12-30</v>
      </c>
      <c r="AJ48" s="77" t="d">
        <f>$G48*AI48</f>
        <v>1899-12-30</v>
      </c>
      <c r="AK48" s="81"/>
      <c r="AL48" s="81">
        <f t="shared" si="4"/>
        <v>35</v>
      </c>
      <c r="AM48" s="37"/>
      <c r="AN48" s="80"/>
      <c r="AO48" s="80"/>
      <c r="AP48" s="39">
        <f t="shared" si="11"/>
        <v>-1.3246527777777777</v>
      </c>
      <c r="AQ48" s="81" t="s">
        <v>72</v>
      </c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</row>
    <row r="49" spans="52:75" ht="14.4"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</row>
  </sheetData>
  <sheetCalcPr fullCalcOnLoad="1"/>
  <mergeCells count="91">
    <mergeCell ref="AP7:AP8"/>
    <mergeCell ref="AQ7:AQ8"/>
    <mergeCell ref="AG7:AG8"/>
    <mergeCell ref="AH7:AH8"/>
    <mergeCell ref="AI7:AI8"/>
    <mergeCell ref="AJ7:AJ8"/>
    <mergeCell ref="AK7:AK8"/>
    <mergeCell ref="AL7:AL8"/>
    <mergeCell ref="AA7:AA8"/>
    <mergeCell ref="AB7:AB8"/>
    <mergeCell ref="AC7:AC8"/>
    <mergeCell ref="AD7:AD8"/>
    <mergeCell ref="AE7:AE8"/>
    <mergeCell ref="AF7:AF8"/>
    <mergeCell ref="U7:U8"/>
    <mergeCell ref="V7:V8"/>
    <mergeCell ref="W7:W8"/>
    <mergeCell ref="X7:X8"/>
    <mergeCell ref="Y7:Y8"/>
    <mergeCell ref="Z7:Z8"/>
    <mergeCell ref="O7:O8"/>
    <mergeCell ref="P7:P8"/>
    <mergeCell ref="Q7:Q8"/>
    <mergeCell ref="R7:R8"/>
    <mergeCell ref="S7:S8"/>
    <mergeCell ref="T7:T8"/>
    <mergeCell ref="I7:I8"/>
    <mergeCell ref="J7:J8"/>
    <mergeCell ref="K7:K8"/>
    <mergeCell ref="L7:L8"/>
    <mergeCell ref="M7:M8"/>
    <mergeCell ref="N7:N8"/>
    <mergeCell ref="AL5:AL6"/>
    <mergeCell ref="AP6:AQ6"/>
    <mergeCell ref="A7:A8"/>
    <mergeCell ref="B7:B8"/>
    <mergeCell ref="C7:C8"/>
    <mergeCell ref="D7:D8"/>
    <mergeCell ref="E7:E8"/>
    <mergeCell ref="F7:F8"/>
    <mergeCell ref="G7:G8"/>
    <mergeCell ref="H7:H8"/>
    <mergeCell ref="AH4:AI4"/>
    <mergeCell ref="AJ4:AK4"/>
    <mergeCell ref="J5:M6"/>
    <mergeCell ref="N5:Q6"/>
    <mergeCell ref="R5:U6"/>
    <mergeCell ref="V5:Y6"/>
    <mergeCell ref="Z5:AC6"/>
    <mergeCell ref="AD5:AG6"/>
    <mergeCell ref="AH5:AK6"/>
    <mergeCell ref="V4:W4"/>
    <mergeCell ref="X4:Y4"/>
    <mergeCell ref="Z4:AA4"/>
    <mergeCell ref="AB4:AC4"/>
    <mergeCell ref="AD4:AE4"/>
    <mergeCell ref="AF4:AG4"/>
    <mergeCell ref="J4:K4"/>
    <mergeCell ref="L4:M4"/>
    <mergeCell ref="N4:O4"/>
    <mergeCell ref="P4:Q4"/>
    <mergeCell ref="R4:S4"/>
    <mergeCell ref="T4:U4"/>
    <mergeCell ref="Z3:AA3"/>
    <mergeCell ref="AB3:AC3"/>
    <mergeCell ref="AD3:AE3"/>
    <mergeCell ref="AF3:AG3"/>
    <mergeCell ref="AH3:AI3"/>
    <mergeCell ref="AJ3:AK3"/>
    <mergeCell ref="AH2:AI2"/>
    <mergeCell ref="AJ2:AK2"/>
    <mergeCell ref="J3:K3"/>
    <mergeCell ref="L3:M3"/>
    <mergeCell ref="N3:O3"/>
    <mergeCell ref="P3:Q3"/>
    <mergeCell ref="R3:S3"/>
    <mergeCell ref="T3:U3"/>
    <mergeCell ref="V3:W3"/>
    <mergeCell ref="X3:Y3"/>
    <mergeCell ref="V2:W2"/>
    <mergeCell ref="X2:Y2"/>
    <mergeCell ref="Z2:AA2"/>
    <mergeCell ref="AB2:AC2"/>
    <mergeCell ref="AD2:AE2"/>
    <mergeCell ref="AF2:AG2"/>
    <mergeCell ref="J2:K2"/>
    <mergeCell ref="L2:M2"/>
    <mergeCell ref="N2:O2"/>
    <mergeCell ref="P2:Q2"/>
    <mergeCell ref="R2:S2"/>
    <mergeCell ref="T2:U2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  <drawing r:id="rId1"/>
  <mc:AlternateContent xmlns:mc="http://schemas.openxmlformats.org/markup-compatibility/2006">
    <mc:Choice Requires="v">
      <legacyDrawing r:id="rId2"/>
    </mc:Choice>
  </mc:AlternateContent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Karolina Abramowicz</cp:lastModifiedBy>
  <dcterms:created xsi:type="dcterms:W3CDTF">2017-10-11T08:50:35Z</dcterms:created>
  <dcterms:modified xsi:type="dcterms:W3CDTF">2017-10-11T08:50:36Z</dcterms:modified>
</cp:coreProperties>
</file>